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<sst xmlns="http://schemas.openxmlformats.org/spreadsheetml/2006/main" count="890" uniqueCount="314">
  <si>
    <t>四川省地震局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</si>
  <si>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</si>
  <si>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</si>
  <si>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</si>
  <si>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</si>
  <si>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</si>
  <si>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</si>
  <si>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</si>
  <si>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</si>
  <si>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</si>
  <si>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</si>
  <si>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</si>
  <si>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</si>
  <si>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</si>
  <si>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</si>
  <si>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</si>
  <si>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</si>
  <si>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</si>
  <si>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</si>
  <si>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</si>
  <si>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</si>
  <si>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</si>
  <si>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</si>
  <si>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</si>
  <si>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</si>
  <si>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</si>
  <si>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</si>
  <si>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</si>
  <si>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</si>
  <si>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</si>
  <si>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</si>
  <si>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</si>
  <si>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</si>
  <si>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</si>
  <si>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</si>
  <si>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</si>
  <si>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</si>
  <si>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</si>
  <si>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</si>
  <si>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</si>
  <si>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</si>
  <si>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</si>
  <si>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</si>
  <si>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</si>
  <si>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</si>
  <si>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</si>
  <si>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</si>
  <si>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</si>
  <si>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</si>
  <si>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</si>
  <si>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</si>
  <si>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</si>
  <si>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</si>
  <si>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</si>
  <si>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</si>
  <si>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</si>
  <si>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</si>
  <si>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</si>
  <si>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</si>
  <si>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</si>
  <si>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</si>
  <si>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</si>
  <si>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</si>
  <si>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</si>
  <si>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</si>
  <si>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</si>
  <si>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</si>
  <si>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</si>
  <si>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</si>
  <si>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</si>
  <si>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</si>
  <si>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</si>
  <si>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</si>
  <si>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</si>
  <si>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</si>
  <si>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</si>
  <si>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</si>
  <si>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</si>
  <si>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</si>
  <si>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</si>
  <si>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</si>
  <si>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</si>
  <si>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</si>
  <si>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四川省地震局</t>
  </si>
  <si>
    <t>205</t>
  </si>
  <si>
    <t>08</t>
  </si>
  <si>
    <t>03</t>
  </si>
  <si>
    <t>661901</t>
  </si>
  <si>
    <t xml:space="preserve">    培训支出</t>
  </si>
  <si>
    <t>206</t>
  </si>
  <si>
    <t>04</t>
  </si>
  <si>
    <t>99</t>
  </si>
  <si>
    <t xml:space="preserve">    其他技术研究与开发支出</t>
  </si>
  <si>
    <t>224</t>
  </si>
  <si>
    <t>05</t>
  </si>
  <si>
    <t>01</t>
  </si>
  <si>
    <t xml:space="preserve">    行政运行</t>
  </si>
  <si>
    <t xml:space="preserve">    地震监测</t>
  </si>
  <si>
    <t xml:space="preserve">    地震预测预报</t>
  </si>
  <si>
    <t>06</t>
  </si>
  <si>
    <t xml:space="preserve">    地震灾害预防</t>
  </si>
  <si>
    <t>10</t>
  </si>
  <si>
    <t xml:space="preserve">    防震减灾基础管理</t>
  </si>
  <si>
    <t xml:space="preserve">    其他地震事务支出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</si>
  <si>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</si>
  <si>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</si>
  <si>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</si>
  <si>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</si>
  <si>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</si>
  <si>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</si>
  <si>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</si>
  <si>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</si>
  <si>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</si>
  <si>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</si>
  <si>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</si>
  <si>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</si>
  <si>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</si>
  <si>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</si>
  <si>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</si>
  <si>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</si>
  <si>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</si>
  <si>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</si>
  <si>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</si>
  <si>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</si>
  <si>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</si>
  <si>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</si>
  <si>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</si>
  <si>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</si>
  <si>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</si>
  <si>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</si>
  <si>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</si>
  <si>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</si>
  <si>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</si>
  <si>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</si>
  <si>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</si>
  <si>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</si>
  <si>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</si>
  <si>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</si>
  <si>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</si>
  <si>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</si>
  <si>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</si>
  <si>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</si>
  <si>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</si>
  <si>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</si>
  <si>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</si>
  <si>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</si>
  <si>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</si>
  <si>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</si>
  <si>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</si>
  <si>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</si>
  <si>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</si>
  <si>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</si>
  <si>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</si>
  <si>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</si>
  <si>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</si>
  <si>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</si>
  <si>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</si>
  <si>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</si>
  <si>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</si>
  <si>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</si>
  <si>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</si>
  <si>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</si>
  <si>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</si>
  <si>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</si>
  <si>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</si>
  <si>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</si>
  <si>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</si>
  <si>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</si>
  <si>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>02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</si>
  <si>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</si>
  <si>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</si>
  <si>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</si>
  <si>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</si>
  <si>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</si>
  <si>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</si>
  <si>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</si>
  <si>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</si>
  <si>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</si>
  <si>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</si>
  <si>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</si>
  <si>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</si>
  <si>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</si>
  <si>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</si>
  <si>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</si>
  <si>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</si>
  <si>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</si>
  <si>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</si>
  <si>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</si>
  <si>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</si>
  <si>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</si>
  <si>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</si>
  <si>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</si>
  <si>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</si>
  <si>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</si>
  <si>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</si>
  <si>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</si>
  <si>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</si>
  <si>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</si>
  <si>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</si>
  <si>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</si>
  <si>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</si>
  <si>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</si>
  <si>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</si>
  <si>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</si>
  <si>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</si>
  <si>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</si>
  <si>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</si>
  <si>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</si>
  <si>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</si>
  <si>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</si>
  <si>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</si>
  <si>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</si>
  <si>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</si>
  <si>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</si>
  <si>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</si>
  <si>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</si>
  <si>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</si>
  <si>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</si>
  <si>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</si>
  <si>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</si>
  <si>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</si>
  <si>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</si>
  <si>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</si>
  <si>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</si>
  <si>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</si>
  <si>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</si>
  <si>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</si>
  <si>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</si>
  <si>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</si>
  <si>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</si>
  <si>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</si>
  <si>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</si>
  <si>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</si>
  <si>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</si>
  <si>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</si>
  <si>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</si>
  <si>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</si>
  <si>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</si>
  <si>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</si>
  <si>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</si>
  <si>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</si>
  <si>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</si>
  <si>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</si>
  <si>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</si>
  <si>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</si>
  <si>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</si>
  <si>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</si>
  <si>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</si>
  <si>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</si>
  <si>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</si>
  <si>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</si>
  <si>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</si>
  <si>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</si>
  <si>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</si>
  <si>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</si>
  <si>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</si>
  <si>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</si>
  <si>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</si>
  <si>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</si>
  <si>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</si>
  <si>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</si>
  <si>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</si>
  <si>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</si>
  <si>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</si>
  <si>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</si>
  <si>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</si>
  <si>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</si>
  <si>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</si>
  <si>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</si>
  <si>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</si>
  <si>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</si>
  <si>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灾害防治及应急管理支出</t>
  </si>
  <si>
    <t xml:space="preserve">  地震事务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</si>
  <si>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</si>
  <si>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</si>
  <si>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</si>
  <si>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</si>
  <si>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</si>
  <si>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</si>
  <si>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</si>
  <si>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津贴补贴</t>
  </si>
  <si>
    <t xml:space="preserve">    商品和服务支出</t>
  </si>
  <si>
    <t>302</t>
  </si>
  <si>
    <t>11</t>
  </si>
  <si>
    <t xml:space="preserve">      差旅费</t>
  </si>
  <si>
    <t>16</t>
  </si>
  <si>
    <t xml:space="preserve">      培训费</t>
  </si>
  <si>
    <t>31</t>
  </si>
  <si>
    <t xml:space="preserve">      公务用车运行维护费</t>
  </si>
  <si>
    <t>表3-2</t>
  </si>
  <si>
    <t>一般公共预算项目支出预算表</t>
  </si>
  <si>
    <t>单位名称（项目）</t>
  </si>
  <si>
    <t xml:space="preserve">      监测预报能力提升专项</t>
  </si>
  <si>
    <t xml:space="preserve">      监测预报体系建设及运维</t>
  </si>
  <si>
    <t xml:space="preserve">      继续实施项目-九寨沟地震灾后恢复重建补助资金</t>
  </si>
  <si>
    <t xml:space="preserve">      震灾防御体系建设及运维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</si>
  <si>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</si>
  <si>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</si>
  <si>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</si>
  <si>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</si>
  <si>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</si>
  <si>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</si>
  <si>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</si>
  <si>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</si>
  <si>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</si>
  <si>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</si>
  <si>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</si>
  <si>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</si>
  <si>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</si>
  <si>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</si>
  <si>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</si>
  <si>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</si>
  <si>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</si>
  <si>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“ 十四五”期间地震监测专项补助经费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</si>
</sst>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6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92"/>
    </row>
    <row r="3" ht="63.75" customHeight="1">
      <c r="A3" s="93" t="s">
        <v>0</v>
      </c>
    </row>
    <row r="4" ht="107.25" customHeight="1">
      <c r="A4" s="94" t="s">
        <v>1</v>
      </c>
    </row>
    <row r="5" ht="409.5" customHeight="1" hidden="1">
      <c r="A5" s="95"/>
    </row>
    <row r="6" ht="22.5">
      <c r="A6" s="96"/>
    </row>
    <row r="7" ht="57" customHeight="1">
      <c r="A7" s="96"/>
    </row>
    <row r="8" ht="78" customHeight="1"/>
    <row r="9" ht="82.5" customHeight="1">
      <c r="A9" s="9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296</v>
      </c>
    </row>
    <row r="2" spans="1:8" ht="25.5" customHeight="1">
      <c r="A2" s="98" t="s">
        <v>297</v>
      </c>
      <c r="B2" s="98"/>
      <c r="C2" s="98"/>
      <c r="D2" s="98"/>
      <c r="E2" s="98"/>
      <c r="F2" s="98"/>
      <c r="G2" s="98"/>
      <c r="H2" s="98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6" t="s">
        <v>298</v>
      </c>
      <c r="B4" s="146" t="s">
        <v>299</v>
      </c>
      <c r="C4" s="113" t="s">
        <v>300</v>
      </c>
      <c r="D4" s="113"/>
      <c r="E4" s="114"/>
      <c r="F4" s="114"/>
      <c r="G4" s="114"/>
      <c r="H4" s="113"/>
    </row>
    <row r="5" spans="1:8" ht="19.5" customHeight="1">
      <c r="A5" s="146"/>
      <c r="B5" s="146"/>
      <c r="C5" s="140" t="s">
        <v>59</v>
      </c>
      <c r="D5" s="110" t="s">
        <v>210</v>
      </c>
      <c r="E5" s="132" t="s">
        <v>301</v>
      </c>
      <c r="F5" s="149"/>
      <c r="G5" s="133"/>
      <c r="H5" s="155" t="s">
        <v>215</v>
      </c>
    </row>
    <row r="6" spans="1:8" ht="33.75" customHeight="1">
      <c r="A6" s="109"/>
      <c r="B6" s="109"/>
      <c r="C6" s="154"/>
      <c r="D6" s="112"/>
      <c r="E6" s="21" t="s">
        <v>74</v>
      </c>
      <c r="F6" s="22" t="s">
        <v>302</v>
      </c>
      <c r="G6" s="23" t="s">
        <v>303</v>
      </c>
      <c r="H6" s="148"/>
    </row>
    <row r="7" spans="1:8" ht="19.5" customHeight="1">
      <c r="A7" s="14" t="s">
        <v>38</v>
      </c>
      <c r="B7" s="24" t="s">
        <v>59</v>
      </c>
      <c r="C7" s="16">
        <f>SUM(D7,F7:H7)</f>
        <v>29</v>
      </c>
      <c r="D7" s="25">
        <v>0</v>
      </c>
      <c r="E7" s="25">
        <f>SUM(F7:G7)</f>
        <v>29</v>
      </c>
      <c r="F7" s="25">
        <v>0</v>
      </c>
      <c r="G7" s="15">
        <v>29</v>
      </c>
      <c r="H7" s="26">
        <v>0</v>
      </c>
    </row>
    <row r="8" spans="1:8" ht="19.5" customHeight="1">
      <c r="A8" s="14" t="s">
        <v>38</v>
      </c>
      <c r="B8" s="24" t="s">
        <v>82</v>
      </c>
      <c r="C8" s="16">
        <f>SUM(D8,F8:H8)</f>
        <v>29</v>
      </c>
      <c r="D8" s="25">
        <v>0</v>
      </c>
      <c r="E8" s="25">
        <f>SUM(F8:G8)</f>
        <v>29</v>
      </c>
      <c r="F8" s="25">
        <v>0</v>
      </c>
      <c r="G8" s="15">
        <v>29</v>
      </c>
      <c r="H8" s="26">
        <v>0</v>
      </c>
    </row>
    <row r="9" spans="1:8" ht="19.5" customHeight="1">
      <c r="A9" s="14" t="s">
        <v>87</v>
      </c>
      <c r="B9" s="24" t="s">
        <v>83</v>
      </c>
      <c r="C9" s="16">
        <f>SUM(D9,F9:H9)</f>
        <v>29</v>
      </c>
      <c r="D9" s="25">
        <v>0</v>
      </c>
      <c r="E9" s="25">
        <f>SUM(F9:G9)</f>
        <v>29</v>
      </c>
      <c r="F9" s="25">
        <v>0</v>
      </c>
      <c r="G9" s="15">
        <v>29</v>
      </c>
      <c r="H9" s="26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304</v>
      </c>
    </row>
    <row r="2" spans="1:8" ht="19.5" customHeight="1">
      <c r="A2" s="98" t="s">
        <v>305</v>
      </c>
      <c r="B2" s="98"/>
      <c r="C2" s="98"/>
      <c r="D2" s="98"/>
      <c r="E2" s="98"/>
      <c r="F2" s="98"/>
      <c r="G2" s="98"/>
      <c r="H2" s="98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1" t="s">
        <v>58</v>
      </c>
      <c r="B4" s="102"/>
      <c r="C4" s="102"/>
      <c r="D4" s="102"/>
      <c r="E4" s="103"/>
      <c r="F4" s="156" t="s">
        <v>306</v>
      </c>
      <c r="G4" s="113"/>
      <c r="H4" s="113"/>
    </row>
    <row r="5" spans="1:8" ht="19.5" customHeight="1">
      <c r="A5" s="101" t="s">
        <v>69</v>
      </c>
      <c r="B5" s="102"/>
      <c r="C5" s="103"/>
      <c r="D5" s="159" t="s">
        <v>70</v>
      </c>
      <c r="E5" s="110" t="s">
        <v>110</v>
      </c>
      <c r="F5" s="104" t="s">
        <v>59</v>
      </c>
      <c r="G5" s="104" t="s">
        <v>106</v>
      </c>
      <c r="H5" s="113" t="s">
        <v>107</v>
      </c>
    </row>
    <row r="6" spans="1:8" ht="19.5" customHeight="1">
      <c r="A6" s="9" t="s">
        <v>79</v>
      </c>
      <c r="B6" s="10" t="s">
        <v>80</v>
      </c>
      <c r="C6" s="11" t="s">
        <v>81</v>
      </c>
      <c r="D6" s="160"/>
      <c r="E6" s="109"/>
      <c r="F6" s="112"/>
      <c r="G6" s="112"/>
      <c r="H6" s="114"/>
    </row>
    <row r="7" spans="1:8" ht="19.5" customHeight="1">
      <c r="A7" s="157" t="s">
        <v>307</v>
      </c>
      <c r="B7" s="158"/>
      <c r="C7" s="158"/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57" t="s">
        <v>38</v>
      </c>
      <c r="B8" s="158"/>
      <c r="C8" s="158"/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57" t="s">
        <v>38</v>
      </c>
      <c r="B9" s="158"/>
      <c r="C9" s="158"/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57" t="s">
        <v>38</v>
      </c>
      <c r="B10" s="158"/>
      <c r="C10" s="158"/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57" t="s">
        <v>38</v>
      </c>
      <c r="B11" s="158"/>
      <c r="C11" s="158"/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57" t="s">
        <v>38</v>
      </c>
      <c r="B12" s="158"/>
      <c r="C12" s="158"/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57" t="s">
        <v>38</v>
      </c>
      <c r="B13" s="158"/>
      <c r="C13" s="158"/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57" t="s">
        <v>38</v>
      </c>
      <c r="B14" s="158"/>
      <c r="C14" s="158"/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57" t="s">
        <v>38</v>
      </c>
      <c r="B15" s="158"/>
      <c r="C15" s="158"/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57" t="s">
        <v>38</v>
      </c>
      <c r="B16" s="158"/>
      <c r="C16" s="158"/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19">
    <mergeCell ref="A15:C15"/>
    <mergeCell ref="A16:C16"/>
    <mergeCell ref="D5:D6"/>
    <mergeCell ref="E5:E6"/>
    <mergeCell ref="F5:F6"/>
    <mergeCell ref="G5:G6"/>
    <mergeCell ref="A9:C9"/>
    <mergeCell ref="A10:C10"/>
    <mergeCell ref="A11:C11"/>
    <mergeCell ref="A12:C12"/>
    <mergeCell ref="A13:C13"/>
    <mergeCell ref="A14:C14"/>
    <mergeCell ref="A2:H2"/>
    <mergeCell ref="A4:E4"/>
    <mergeCell ref="F4:H4"/>
    <mergeCell ref="A5:C5"/>
    <mergeCell ref="A7:C7"/>
    <mergeCell ref="A8:C8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308</v>
      </c>
    </row>
    <row r="2" spans="1:8" ht="25.5" customHeight="1">
      <c r="A2" s="98" t="s">
        <v>309</v>
      </c>
      <c r="B2" s="98"/>
      <c r="C2" s="98"/>
      <c r="D2" s="98"/>
      <c r="E2" s="98"/>
      <c r="F2" s="98"/>
      <c r="G2" s="98"/>
      <c r="H2" s="98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6" t="s">
        <v>298</v>
      </c>
      <c r="B4" s="146" t="s">
        <v>299</v>
      </c>
      <c r="C4" s="113" t="s">
        <v>300</v>
      </c>
      <c r="D4" s="113"/>
      <c r="E4" s="114"/>
      <c r="F4" s="114"/>
      <c r="G4" s="114"/>
      <c r="H4" s="113"/>
    </row>
    <row r="5" spans="1:8" ht="19.5" customHeight="1">
      <c r="A5" s="146"/>
      <c r="B5" s="146"/>
      <c r="C5" s="140" t="s">
        <v>59</v>
      </c>
      <c r="D5" s="110" t="s">
        <v>210</v>
      </c>
      <c r="E5" s="161" t="s">
        <v>301</v>
      </c>
      <c r="F5" s="162"/>
      <c r="G5" s="163"/>
      <c r="H5" s="155" t="s">
        <v>215</v>
      </c>
    </row>
    <row r="6" spans="1:8" ht="33.75" customHeight="1">
      <c r="A6" s="109"/>
      <c r="B6" s="109"/>
      <c r="C6" s="154"/>
      <c r="D6" s="112"/>
      <c r="E6" s="21" t="s">
        <v>74</v>
      </c>
      <c r="F6" s="22" t="s">
        <v>302</v>
      </c>
      <c r="G6" s="23" t="s">
        <v>303</v>
      </c>
      <c r="H6" s="148"/>
    </row>
    <row r="7" spans="1:8" ht="19.5" customHeight="1">
      <c r="A7" s="14" t="s">
        <v>307</v>
      </c>
      <c r="B7" s="24" t="s">
        <v>38</v>
      </c>
      <c r="C7" s="16">
        <f aca="true" t="shared" si="0" ref="C7:C16">SUM(D7,F7:H7)</f>
        <v>0</v>
      </c>
      <c r="D7" s="25" t="s">
        <v>38</v>
      </c>
      <c r="E7" s="25">
        <f aca="true" t="shared" si="1" ref="E7:E16">SUM(F7:G7)</f>
        <v>0</v>
      </c>
      <c r="F7" s="25" t="s">
        <v>38</v>
      </c>
      <c r="G7" s="15" t="s">
        <v>38</v>
      </c>
      <c r="H7" s="26" t="s">
        <v>38</v>
      </c>
    </row>
    <row r="8" spans="1:8" ht="19.5" customHeight="1">
      <c r="A8" s="14" t="s">
        <v>38</v>
      </c>
      <c r="B8" s="24" t="s">
        <v>38</v>
      </c>
      <c r="C8" s="16">
        <f t="shared" si="0"/>
        <v>0</v>
      </c>
      <c r="D8" s="25" t="s">
        <v>38</v>
      </c>
      <c r="E8" s="25">
        <f t="shared" si="1"/>
        <v>0</v>
      </c>
      <c r="F8" s="25" t="s">
        <v>38</v>
      </c>
      <c r="G8" s="15" t="s">
        <v>38</v>
      </c>
      <c r="H8" s="26" t="s">
        <v>38</v>
      </c>
    </row>
    <row r="9" spans="1:8" ht="19.5" customHeight="1">
      <c r="A9" s="14" t="s">
        <v>38</v>
      </c>
      <c r="B9" s="24" t="s">
        <v>38</v>
      </c>
      <c r="C9" s="16">
        <f t="shared" si="0"/>
        <v>0</v>
      </c>
      <c r="D9" s="25" t="s">
        <v>38</v>
      </c>
      <c r="E9" s="25">
        <f t="shared" si="1"/>
        <v>0</v>
      </c>
      <c r="F9" s="25" t="s">
        <v>38</v>
      </c>
      <c r="G9" s="15" t="s">
        <v>38</v>
      </c>
      <c r="H9" s="26" t="s">
        <v>38</v>
      </c>
    </row>
    <row r="10" spans="1:8" ht="19.5" customHeight="1">
      <c r="A10" s="14" t="s">
        <v>38</v>
      </c>
      <c r="B10" s="24" t="s">
        <v>38</v>
      </c>
      <c r="C10" s="16">
        <f t="shared" si="0"/>
        <v>0</v>
      </c>
      <c r="D10" s="25" t="s">
        <v>38</v>
      </c>
      <c r="E10" s="25">
        <f t="shared" si="1"/>
        <v>0</v>
      </c>
      <c r="F10" s="25" t="s">
        <v>38</v>
      </c>
      <c r="G10" s="15" t="s">
        <v>38</v>
      </c>
      <c r="H10" s="26" t="s">
        <v>38</v>
      </c>
    </row>
    <row r="11" spans="1:8" ht="19.5" customHeight="1">
      <c r="A11" s="14" t="s">
        <v>38</v>
      </c>
      <c r="B11" s="24" t="s">
        <v>38</v>
      </c>
      <c r="C11" s="16">
        <f t="shared" si="0"/>
        <v>0</v>
      </c>
      <c r="D11" s="25" t="s">
        <v>38</v>
      </c>
      <c r="E11" s="25">
        <f t="shared" si="1"/>
        <v>0</v>
      </c>
      <c r="F11" s="25" t="s">
        <v>38</v>
      </c>
      <c r="G11" s="15" t="s">
        <v>38</v>
      </c>
      <c r="H11" s="26" t="s">
        <v>38</v>
      </c>
    </row>
    <row r="12" spans="1:8" ht="19.5" customHeight="1">
      <c r="A12" s="14" t="s">
        <v>38</v>
      </c>
      <c r="B12" s="24" t="s">
        <v>38</v>
      </c>
      <c r="C12" s="16">
        <f t="shared" si="0"/>
        <v>0</v>
      </c>
      <c r="D12" s="25" t="s">
        <v>38</v>
      </c>
      <c r="E12" s="25">
        <f t="shared" si="1"/>
        <v>0</v>
      </c>
      <c r="F12" s="25" t="s">
        <v>38</v>
      </c>
      <c r="G12" s="15" t="s">
        <v>38</v>
      </c>
      <c r="H12" s="26" t="s">
        <v>38</v>
      </c>
    </row>
    <row r="13" spans="1:8" ht="19.5" customHeight="1">
      <c r="A13" s="14" t="s">
        <v>38</v>
      </c>
      <c r="B13" s="24" t="s">
        <v>38</v>
      </c>
      <c r="C13" s="16">
        <f t="shared" si="0"/>
        <v>0</v>
      </c>
      <c r="D13" s="25" t="s">
        <v>38</v>
      </c>
      <c r="E13" s="25">
        <f t="shared" si="1"/>
        <v>0</v>
      </c>
      <c r="F13" s="25" t="s">
        <v>38</v>
      </c>
      <c r="G13" s="15" t="s">
        <v>38</v>
      </c>
      <c r="H13" s="26" t="s">
        <v>38</v>
      </c>
    </row>
    <row r="14" spans="1:8" ht="19.5" customHeight="1">
      <c r="A14" s="14" t="s">
        <v>38</v>
      </c>
      <c r="B14" s="24" t="s">
        <v>38</v>
      </c>
      <c r="C14" s="16">
        <f t="shared" si="0"/>
        <v>0</v>
      </c>
      <c r="D14" s="25" t="s">
        <v>38</v>
      </c>
      <c r="E14" s="25">
        <f t="shared" si="1"/>
        <v>0</v>
      </c>
      <c r="F14" s="25" t="s">
        <v>38</v>
      </c>
      <c r="G14" s="15" t="s">
        <v>38</v>
      </c>
      <c r="H14" s="26" t="s">
        <v>38</v>
      </c>
    </row>
    <row r="15" spans="1:8" ht="19.5" customHeight="1">
      <c r="A15" s="14" t="s">
        <v>38</v>
      </c>
      <c r="B15" s="24" t="s">
        <v>38</v>
      </c>
      <c r="C15" s="16">
        <f t="shared" si="0"/>
        <v>0</v>
      </c>
      <c r="D15" s="25" t="s">
        <v>38</v>
      </c>
      <c r="E15" s="25">
        <f t="shared" si="1"/>
        <v>0</v>
      </c>
      <c r="F15" s="25" t="s">
        <v>38</v>
      </c>
      <c r="G15" s="15" t="s">
        <v>38</v>
      </c>
      <c r="H15" s="26" t="s">
        <v>38</v>
      </c>
    </row>
    <row r="16" spans="1:8" ht="19.5" customHeight="1">
      <c r="A16" s="14" t="s">
        <v>38</v>
      </c>
      <c r="B16" s="24" t="s">
        <v>38</v>
      </c>
      <c r="C16" s="16">
        <f t="shared" si="0"/>
        <v>0</v>
      </c>
      <c r="D16" s="25" t="s">
        <v>38</v>
      </c>
      <c r="E16" s="25">
        <f t="shared" si="1"/>
        <v>0</v>
      </c>
      <c r="F16" s="25" t="s">
        <v>38</v>
      </c>
      <c r="G16" s="15" t="s">
        <v>38</v>
      </c>
      <c r="H16" s="26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310</v>
      </c>
    </row>
    <row r="2" spans="1:8" ht="19.5" customHeight="1">
      <c r="A2" s="98" t="s">
        <v>311</v>
      </c>
      <c r="B2" s="98"/>
      <c r="C2" s="98"/>
      <c r="D2" s="98"/>
      <c r="E2" s="98"/>
      <c r="F2" s="98"/>
      <c r="G2" s="98"/>
      <c r="H2" s="98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1" t="s">
        <v>58</v>
      </c>
      <c r="B4" s="102"/>
      <c r="C4" s="102"/>
      <c r="D4" s="102"/>
      <c r="E4" s="103"/>
      <c r="F4" s="156" t="s">
        <v>312</v>
      </c>
      <c r="G4" s="113"/>
      <c r="H4" s="113"/>
    </row>
    <row r="5" spans="1:8" ht="19.5" customHeight="1">
      <c r="A5" s="101" t="s">
        <v>69</v>
      </c>
      <c r="B5" s="102"/>
      <c r="C5" s="103"/>
      <c r="D5" s="159" t="s">
        <v>70</v>
      </c>
      <c r="E5" s="110" t="s">
        <v>110</v>
      </c>
      <c r="F5" s="104" t="s">
        <v>59</v>
      </c>
      <c r="G5" s="104" t="s">
        <v>106</v>
      </c>
      <c r="H5" s="113" t="s">
        <v>107</v>
      </c>
    </row>
    <row r="6" spans="1:8" ht="19.5" customHeight="1">
      <c r="A6" s="9" t="s">
        <v>79</v>
      </c>
      <c r="B6" s="10" t="s">
        <v>80</v>
      </c>
      <c r="C6" s="11" t="s">
        <v>81</v>
      </c>
      <c r="D6" s="160"/>
      <c r="E6" s="109"/>
      <c r="F6" s="112"/>
      <c r="G6" s="112"/>
      <c r="H6" s="114"/>
    </row>
    <row r="7" spans="1:8" ht="19.5" customHeight="1">
      <c r="A7" s="157" t="s">
        <v>307</v>
      </c>
      <c r="B7" s="158"/>
      <c r="C7" s="158"/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57" t="s">
        <v>38</v>
      </c>
      <c r="B8" s="158"/>
      <c r="C8" s="158"/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57" t="s">
        <v>38</v>
      </c>
      <c r="B9" s="158"/>
      <c r="C9" s="158"/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57" t="s">
        <v>38</v>
      </c>
      <c r="B10" s="158"/>
      <c r="C10" s="158"/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57" t="s">
        <v>38</v>
      </c>
      <c r="B11" s="158"/>
      <c r="C11" s="158"/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57" t="s">
        <v>38</v>
      </c>
      <c r="B12" s="158"/>
      <c r="C12" s="158"/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57" t="s">
        <v>38</v>
      </c>
      <c r="B13" s="158"/>
      <c r="C13" s="158"/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57" t="s">
        <v>38</v>
      </c>
      <c r="B14" s="158"/>
      <c r="C14" s="158"/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57" t="s">
        <v>38</v>
      </c>
      <c r="B15" s="158"/>
      <c r="C15" s="158"/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57" t="s">
        <v>38</v>
      </c>
      <c r="B16" s="158"/>
      <c r="C16" s="158"/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19">
    <mergeCell ref="A15:C15"/>
    <mergeCell ref="A16:C16"/>
    <mergeCell ref="D5:D6"/>
    <mergeCell ref="E5:E6"/>
    <mergeCell ref="F5:F6"/>
    <mergeCell ref="G5:G6"/>
    <mergeCell ref="A9:C9"/>
    <mergeCell ref="A10:C10"/>
    <mergeCell ref="A11:C11"/>
    <mergeCell ref="A12:C12"/>
    <mergeCell ref="A13:C13"/>
    <mergeCell ref="A14:C14"/>
    <mergeCell ref="A2:H2"/>
    <mergeCell ref="A4:E4"/>
    <mergeCell ref="F4:H4"/>
    <mergeCell ref="A5:C5"/>
    <mergeCell ref="A7:C7"/>
    <mergeCell ref="A8:C8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1"/>
      <c r="B1" s="41"/>
      <c r="C1" s="41"/>
      <c r="D1" s="7" t="s">
        <v>3</v>
      </c>
    </row>
    <row r="2" spans="1:4" ht="20.25" customHeight="1">
      <c r="A2" s="98" t="s">
        <v>4</v>
      </c>
      <c r="B2" s="98"/>
      <c r="C2" s="98"/>
      <c r="D2" s="98"/>
    </row>
    <row r="3" spans="1:4" ht="20.25" customHeight="1">
      <c r="A3" s="42" t="s">
        <v>0</v>
      </c>
      <c r="B3" s="43"/>
      <c r="C3" s="17"/>
      <c r="D3" s="7" t="s">
        <v>5</v>
      </c>
    </row>
    <row r="4" spans="1:4" ht="19.5" customHeight="1">
      <c r="A4" s="99" t="s">
        <v>6</v>
      </c>
      <c r="B4" s="100"/>
      <c r="C4" s="99" t="s">
        <v>7</v>
      </c>
      <c r="D4" s="100"/>
    </row>
    <row r="5" spans="1:4" ht="19.5" customHeight="1">
      <c r="A5" s="44" t="s">
        <v>8</v>
      </c>
      <c r="B5" s="44" t="s">
        <v>9</v>
      </c>
      <c r="C5" s="44" t="s">
        <v>8</v>
      </c>
      <c r="D5" s="80" t="s">
        <v>9</v>
      </c>
    </row>
    <row r="6" spans="1:4" ht="19.5" customHeight="1">
      <c r="A6" s="59" t="s">
        <v>10</v>
      </c>
      <c r="B6" s="81">
        <v>1965.88</v>
      </c>
      <c r="C6" s="59" t="s">
        <v>11</v>
      </c>
      <c r="D6" s="81">
        <v>0</v>
      </c>
    </row>
    <row r="7" spans="1:4" ht="19.5" customHeight="1">
      <c r="A7" s="59" t="s">
        <v>12</v>
      </c>
      <c r="B7" s="48">
        <v>0</v>
      </c>
      <c r="C7" s="59" t="s">
        <v>13</v>
      </c>
      <c r="D7" s="81">
        <v>0</v>
      </c>
    </row>
    <row r="8" spans="1:4" ht="19.5" customHeight="1">
      <c r="A8" s="47" t="s">
        <v>14</v>
      </c>
      <c r="B8" s="81">
        <v>0</v>
      </c>
      <c r="C8" s="82" t="s">
        <v>15</v>
      </c>
      <c r="D8" s="81">
        <v>0</v>
      </c>
    </row>
    <row r="9" spans="1:4" ht="19.5" customHeight="1">
      <c r="A9" s="59" t="s">
        <v>16</v>
      </c>
      <c r="B9" s="78">
        <v>0</v>
      </c>
      <c r="C9" s="59" t="s">
        <v>17</v>
      </c>
      <c r="D9" s="81">
        <v>0</v>
      </c>
    </row>
    <row r="10" spans="1:4" ht="19.5" customHeight="1">
      <c r="A10" s="59" t="s">
        <v>18</v>
      </c>
      <c r="B10" s="81">
        <v>0</v>
      </c>
      <c r="C10" s="59" t="s">
        <v>19</v>
      </c>
      <c r="D10" s="81">
        <v>27</v>
      </c>
    </row>
    <row r="11" spans="1:4" ht="19.5" customHeight="1">
      <c r="A11" s="59" t="s">
        <v>20</v>
      </c>
      <c r="B11" s="81">
        <v>0</v>
      </c>
      <c r="C11" s="59" t="s">
        <v>21</v>
      </c>
      <c r="D11" s="81">
        <v>28.11</v>
      </c>
    </row>
    <row r="12" spans="1:4" ht="19.5" customHeight="1">
      <c r="A12" s="59"/>
      <c r="B12" s="81"/>
      <c r="C12" s="59" t="s">
        <v>22</v>
      </c>
      <c r="D12" s="81">
        <v>0</v>
      </c>
    </row>
    <row r="13" spans="1:4" ht="19.5" customHeight="1">
      <c r="A13" s="54"/>
      <c r="B13" s="81"/>
      <c r="C13" s="59" t="s">
        <v>23</v>
      </c>
      <c r="D13" s="81">
        <v>0</v>
      </c>
    </row>
    <row r="14" spans="1:4" ht="19.5" customHeight="1">
      <c r="A14" s="54"/>
      <c r="B14" s="81"/>
      <c r="C14" s="59" t="s">
        <v>24</v>
      </c>
      <c r="D14" s="81">
        <v>0</v>
      </c>
    </row>
    <row r="15" spans="1:4" ht="19.5" customHeight="1">
      <c r="A15" s="54"/>
      <c r="B15" s="81"/>
      <c r="C15" s="59" t="s">
        <v>25</v>
      </c>
      <c r="D15" s="81">
        <v>0</v>
      </c>
    </row>
    <row r="16" spans="1:4" ht="19.5" customHeight="1">
      <c r="A16" s="54"/>
      <c r="B16" s="81"/>
      <c r="C16" s="59" t="s">
        <v>26</v>
      </c>
      <c r="D16" s="81">
        <v>0</v>
      </c>
    </row>
    <row r="17" spans="1:4" ht="19.5" customHeight="1">
      <c r="A17" s="54"/>
      <c r="B17" s="81"/>
      <c r="C17" s="59" t="s">
        <v>27</v>
      </c>
      <c r="D17" s="81">
        <v>0</v>
      </c>
    </row>
    <row r="18" spans="1:4" ht="19.5" customHeight="1">
      <c r="A18" s="54"/>
      <c r="B18" s="81"/>
      <c r="C18" s="59" t="s">
        <v>28</v>
      </c>
      <c r="D18" s="81">
        <v>0</v>
      </c>
    </row>
    <row r="19" spans="1:4" ht="19.5" customHeight="1">
      <c r="A19" s="54"/>
      <c r="B19" s="81"/>
      <c r="C19" s="59" t="s">
        <v>29</v>
      </c>
      <c r="D19" s="81">
        <v>0</v>
      </c>
    </row>
    <row r="20" spans="1:4" ht="19.5" customHeight="1">
      <c r="A20" s="54"/>
      <c r="B20" s="81"/>
      <c r="C20" s="59" t="s">
        <v>30</v>
      </c>
      <c r="D20" s="81">
        <v>0</v>
      </c>
    </row>
    <row r="21" spans="1:4" ht="19.5" customHeight="1">
      <c r="A21" s="54"/>
      <c r="B21" s="81"/>
      <c r="C21" s="59" t="s">
        <v>31</v>
      </c>
      <c r="D21" s="81">
        <v>0</v>
      </c>
    </row>
    <row r="22" spans="1:4" ht="19.5" customHeight="1">
      <c r="A22" s="54"/>
      <c r="B22" s="81"/>
      <c r="C22" s="59" t="s">
        <v>32</v>
      </c>
      <c r="D22" s="81">
        <v>0</v>
      </c>
    </row>
    <row r="23" spans="1:4" ht="19.5" customHeight="1">
      <c r="A23" s="54"/>
      <c r="B23" s="81"/>
      <c r="C23" s="59" t="s">
        <v>33</v>
      </c>
      <c r="D23" s="81">
        <v>0</v>
      </c>
    </row>
    <row r="24" spans="1:4" ht="19.5" customHeight="1">
      <c r="A24" s="54"/>
      <c r="B24" s="81"/>
      <c r="C24" s="59" t="s">
        <v>34</v>
      </c>
      <c r="D24" s="81">
        <v>0</v>
      </c>
    </row>
    <row r="25" spans="1:4" ht="19.5" customHeight="1">
      <c r="A25" s="54"/>
      <c r="B25" s="81"/>
      <c r="C25" s="59" t="s">
        <v>35</v>
      </c>
      <c r="D25" s="81">
        <v>0</v>
      </c>
    </row>
    <row r="26" spans="1:4" ht="19.5" customHeight="1">
      <c r="A26" s="59"/>
      <c r="B26" s="81"/>
      <c r="C26" s="59" t="s">
        <v>36</v>
      </c>
      <c r="D26" s="81">
        <v>0</v>
      </c>
    </row>
    <row r="27" spans="1:4" ht="19.5" customHeight="1">
      <c r="A27" s="59"/>
      <c r="B27" s="81"/>
      <c r="C27" s="59" t="s">
        <v>37</v>
      </c>
      <c r="D27" s="81">
        <v>0</v>
      </c>
    </row>
    <row r="28" spans="1:4" ht="19.5" customHeight="1">
      <c r="A28" s="59" t="s">
        <v>38</v>
      </c>
      <c r="B28" s="81"/>
      <c r="C28" s="59" t="s">
        <v>39</v>
      </c>
      <c r="D28" s="81">
        <v>1938.88</v>
      </c>
    </row>
    <row r="29" spans="1:4" ht="19.5" customHeight="1">
      <c r="A29" s="59"/>
      <c r="B29" s="81"/>
      <c r="C29" s="59" t="s">
        <v>40</v>
      </c>
      <c r="D29" s="81">
        <v>0</v>
      </c>
    </row>
    <row r="30" spans="1:4" ht="19.5" customHeight="1">
      <c r="A30" s="63"/>
      <c r="B30" s="48"/>
      <c r="C30" s="63" t="s">
        <v>41</v>
      </c>
      <c r="D30" s="48">
        <v>0</v>
      </c>
    </row>
    <row r="31" spans="1:4" ht="19.5" customHeight="1">
      <c r="A31" s="66"/>
      <c r="B31" s="51"/>
      <c r="C31" s="66" t="s">
        <v>42</v>
      </c>
      <c r="D31" s="51">
        <v>0</v>
      </c>
    </row>
    <row r="32" spans="1:4" ht="19.5" customHeight="1">
      <c r="A32" s="66"/>
      <c r="B32" s="51"/>
      <c r="C32" s="66" t="s">
        <v>43</v>
      </c>
      <c r="D32" s="51">
        <v>0</v>
      </c>
    </row>
    <row r="33" spans="1:4" ht="19.5" customHeight="1">
      <c r="A33" s="66"/>
      <c r="B33" s="51"/>
      <c r="C33" s="66" t="s">
        <v>44</v>
      </c>
      <c r="D33" s="51">
        <v>0</v>
      </c>
    </row>
    <row r="34" spans="1:4" ht="19.5" customHeight="1">
      <c r="A34" s="66"/>
      <c r="B34" s="51"/>
      <c r="C34" s="66" t="s">
        <v>45</v>
      </c>
      <c r="D34" s="51">
        <v>0</v>
      </c>
    </row>
    <row r="35" spans="1:4" ht="19.5" customHeight="1">
      <c r="A35" s="66"/>
      <c r="B35" s="51"/>
      <c r="C35" s="66" t="s">
        <v>46</v>
      </c>
      <c r="D35" s="51">
        <v>0</v>
      </c>
    </row>
    <row r="36" spans="1:4" ht="19.5" customHeight="1">
      <c r="A36" s="66"/>
      <c r="B36" s="51"/>
      <c r="C36" s="66"/>
      <c r="D36" s="69"/>
    </row>
    <row r="37" spans="1:4" ht="19.5" customHeight="1">
      <c r="A37" s="68" t="s">
        <v>47</v>
      </c>
      <c r="B37" s="69">
        <f>SUM(B6:B34)</f>
        <v>1965.88</v>
      </c>
      <c r="C37" s="68" t="s">
        <v>48</v>
      </c>
      <c r="D37" s="69">
        <f>SUM(D6:D35)</f>
        <v>1993.99</v>
      </c>
    </row>
    <row r="38" spans="1:4" ht="19.5" customHeight="1">
      <c r="A38" s="66" t="s">
        <v>49</v>
      </c>
      <c r="B38" s="51">
        <v>0</v>
      </c>
      <c r="C38" s="66" t="s">
        <v>50</v>
      </c>
      <c r="D38" s="51">
        <v>0</v>
      </c>
    </row>
    <row r="39" spans="1:4" ht="19.5" customHeight="1">
      <c r="A39" s="66" t="s">
        <v>51</v>
      </c>
      <c r="B39" s="51">
        <v>28.11</v>
      </c>
      <c r="C39" s="66" t="s">
        <v>52</v>
      </c>
      <c r="D39" s="51">
        <v>0</v>
      </c>
    </row>
    <row r="40" spans="1:4" ht="19.5" customHeight="1">
      <c r="A40" s="66"/>
      <c r="B40" s="51"/>
      <c r="C40" s="66" t="s">
        <v>53</v>
      </c>
      <c r="D40" s="51">
        <v>0</v>
      </c>
    </row>
    <row r="41" spans="1:4" ht="19.5" customHeight="1">
      <c r="A41" s="83"/>
      <c r="B41" s="84"/>
      <c r="C41" s="83"/>
      <c r="D41" s="85"/>
    </row>
    <row r="42" spans="1:4" ht="19.5" customHeight="1">
      <c r="A42" s="86" t="s">
        <v>54</v>
      </c>
      <c r="B42" s="87">
        <f>SUM(B37:B39)</f>
        <v>1993.99</v>
      </c>
      <c r="C42" s="86" t="s">
        <v>55</v>
      </c>
      <c r="D42" s="88">
        <f>SUM(D37,D38,D40)</f>
        <v>1993.99</v>
      </c>
    </row>
    <row r="43" spans="1:4" ht="20.25" customHeight="1">
      <c r="A43" s="89"/>
      <c r="B43" s="90"/>
      <c r="C43" s="91"/>
      <c r="D43" s="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79" t="s">
        <v>56</v>
      </c>
    </row>
    <row r="2" spans="1:20" ht="19.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5"/>
      <c r="K3" s="35"/>
      <c r="L3" s="35"/>
      <c r="M3" s="35"/>
      <c r="N3" s="35"/>
      <c r="O3" s="35"/>
      <c r="P3" s="35"/>
      <c r="Q3" s="35"/>
      <c r="R3" s="35"/>
      <c r="S3" s="32"/>
      <c r="T3" s="7" t="s">
        <v>5</v>
      </c>
    </row>
    <row r="4" spans="1:20" ht="19.5" customHeight="1">
      <c r="A4" s="101" t="s">
        <v>58</v>
      </c>
      <c r="B4" s="102"/>
      <c r="C4" s="102"/>
      <c r="D4" s="102"/>
      <c r="E4" s="103"/>
      <c r="F4" s="111" t="s">
        <v>59</v>
      </c>
      <c r="G4" s="113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17" t="s">
        <v>65</v>
      </c>
      <c r="N4" s="105" t="s">
        <v>66</v>
      </c>
      <c r="O4" s="106"/>
      <c r="P4" s="106"/>
      <c r="Q4" s="106"/>
      <c r="R4" s="107"/>
      <c r="S4" s="111" t="s">
        <v>67</v>
      </c>
      <c r="T4" s="104" t="s">
        <v>68</v>
      </c>
    </row>
    <row r="5" spans="1:20" ht="19.5" customHeight="1">
      <c r="A5" s="101" t="s">
        <v>69</v>
      </c>
      <c r="B5" s="102"/>
      <c r="C5" s="103"/>
      <c r="D5" s="108" t="s">
        <v>70</v>
      </c>
      <c r="E5" s="110" t="s">
        <v>71</v>
      </c>
      <c r="F5" s="104"/>
      <c r="G5" s="113"/>
      <c r="H5" s="104"/>
      <c r="I5" s="104"/>
      <c r="J5" s="104"/>
      <c r="K5" s="115" t="s">
        <v>72</v>
      </c>
      <c r="L5" s="104" t="s">
        <v>73</v>
      </c>
      <c r="M5" s="118"/>
      <c r="N5" s="120" t="s">
        <v>74</v>
      </c>
      <c r="O5" s="120" t="s">
        <v>75</v>
      </c>
      <c r="P5" s="120" t="s">
        <v>76</v>
      </c>
      <c r="Q5" s="120" t="s">
        <v>77</v>
      </c>
      <c r="R5" s="120" t="s">
        <v>78</v>
      </c>
      <c r="S5" s="104"/>
      <c r="T5" s="104"/>
    </row>
    <row r="6" spans="1:20" ht="30.75" customHeight="1">
      <c r="A6" s="10" t="s">
        <v>79</v>
      </c>
      <c r="B6" s="9" t="s">
        <v>80</v>
      </c>
      <c r="C6" s="11" t="s">
        <v>81</v>
      </c>
      <c r="D6" s="109"/>
      <c r="E6" s="109"/>
      <c r="F6" s="112"/>
      <c r="G6" s="114"/>
      <c r="H6" s="112"/>
      <c r="I6" s="112"/>
      <c r="J6" s="112"/>
      <c r="K6" s="116"/>
      <c r="L6" s="112"/>
      <c r="M6" s="119"/>
      <c r="N6" s="112"/>
      <c r="O6" s="112"/>
      <c r="P6" s="112"/>
      <c r="Q6" s="112"/>
      <c r="R6" s="112"/>
      <c r="S6" s="112"/>
      <c r="T6" s="112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25">
        <v>1993.99</v>
      </c>
      <c r="G7" s="25">
        <v>28.11</v>
      </c>
      <c r="H7" s="25">
        <v>1965.88</v>
      </c>
      <c r="I7" s="25">
        <v>0</v>
      </c>
      <c r="J7" s="15">
        <v>0</v>
      </c>
      <c r="K7" s="16">
        <v>0</v>
      </c>
      <c r="L7" s="25">
        <v>0</v>
      </c>
      <c r="M7" s="15">
        <v>0</v>
      </c>
      <c r="N7" s="16">
        <f aca="true" t="shared" si="0" ref="N7:N17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25">
        <v>1993.99</v>
      </c>
      <c r="G8" s="25">
        <v>28.11</v>
      </c>
      <c r="H8" s="25">
        <v>1965.88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25">
        <v>1993.99</v>
      </c>
      <c r="G9" s="25">
        <v>28.11</v>
      </c>
      <c r="H9" s="25">
        <v>1965.88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25">
        <v>27</v>
      </c>
      <c r="G10" s="25">
        <v>0</v>
      </c>
      <c r="H10" s="25">
        <v>27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89</v>
      </c>
      <c r="B11" s="14" t="s">
        <v>90</v>
      </c>
      <c r="C11" s="14" t="s">
        <v>91</v>
      </c>
      <c r="D11" s="14" t="s">
        <v>87</v>
      </c>
      <c r="E11" s="14" t="s">
        <v>92</v>
      </c>
      <c r="F11" s="25">
        <v>28.11</v>
      </c>
      <c r="G11" s="25">
        <v>28.11</v>
      </c>
      <c r="H11" s="25">
        <v>0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93</v>
      </c>
      <c r="B12" s="14" t="s">
        <v>94</v>
      </c>
      <c r="C12" s="14" t="s">
        <v>95</v>
      </c>
      <c r="D12" s="14" t="s">
        <v>87</v>
      </c>
      <c r="E12" s="14" t="s">
        <v>96</v>
      </c>
      <c r="F12" s="25">
        <v>287.88</v>
      </c>
      <c r="G12" s="25">
        <v>0</v>
      </c>
      <c r="H12" s="25">
        <v>287.88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93</v>
      </c>
      <c r="B13" s="14" t="s">
        <v>94</v>
      </c>
      <c r="C13" s="14" t="s">
        <v>90</v>
      </c>
      <c r="D13" s="14" t="s">
        <v>87</v>
      </c>
      <c r="E13" s="14" t="s">
        <v>97</v>
      </c>
      <c r="F13" s="25">
        <v>355</v>
      </c>
      <c r="G13" s="25">
        <v>0</v>
      </c>
      <c r="H13" s="25">
        <v>355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93</v>
      </c>
      <c r="B14" s="14" t="s">
        <v>94</v>
      </c>
      <c r="C14" s="14" t="s">
        <v>94</v>
      </c>
      <c r="D14" s="14" t="s">
        <v>87</v>
      </c>
      <c r="E14" s="14" t="s">
        <v>98</v>
      </c>
      <c r="F14" s="25">
        <v>987</v>
      </c>
      <c r="G14" s="25">
        <v>0</v>
      </c>
      <c r="H14" s="25">
        <v>987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93</v>
      </c>
      <c r="B15" s="14" t="s">
        <v>94</v>
      </c>
      <c r="C15" s="14" t="s">
        <v>99</v>
      </c>
      <c r="D15" s="14" t="s">
        <v>87</v>
      </c>
      <c r="E15" s="14" t="s">
        <v>100</v>
      </c>
      <c r="F15" s="25">
        <v>50</v>
      </c>
      <c r="G15" s="25">
        <v>0</v>
      </c>
      <c r="H15" s="25">
        <v>50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93</v>
      </c>
      <c r="B16" s="14" t="s">
        <v>94</v>
      </c>
      <c r="C16" s="14" t="s">
        <v>101</v>
      </c>
      <c r="D16" s="14" t="s">
        <v>87</v>
      </c>
      <c r="E16" s="14" t="s">
        <v>102</v>
      </c>
      <c r="F16" s="25">
        <v>188</v>
      </c>
      <c r="G16" s="25">
        <v>0</v>
      </c>
      <c r="H16" s="25">
        <v>188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93</v>
      </c>
      <c r="B17" s="14" t="s">
        <v>94</v>
      </c>
      <c r="C17" s="14" t="s">
        <v>91</v>
      </c>
      <c r="D17" s="14" t="s">
        <v>87</v>
      </c>
      <c r="E17" s="14" t="s">
        <v>103</v>
      </c>
      <c r="F17" s="25">
        <v>71</v>
      </c>
      <c r="G17" s="25">
        <v>0</v>
      </c>
      <c r="H17" s="25">
        <v>71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1"/>
      <c r="C1" s="71"/>
      <c r="D1" s="71"/>
      <c r="E1" s="71"/>
      <c r="F1" s="71"/>
      <c r="G1" s="71"/>
      <c r="H1" s="71"/>
      <c r="I1" s="71"/>
      <c r="J1" s="77" t="s">
        <v>104</v>
      </c>
    </row>
    <row r="2" spans="1:10" ht="19.5" customHeight="1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9.5" customHeight="1">
      <c r="A3" s="42" t="s">
        <v>0</v>
      </c>
      <c r="B3" s="43"/>
      <c r="C3" s="43"/>
      <c r="D3" s="43"/>
      <c r="E3" s="43"/>
      <c r="F3" s="72"/>
      <c r="G3" s="72"/>
      <c r="H3" s="72"/>
      <c r="I3" s="72"/>
      <c r="J3" s="7" t="s">
        <v>5</v>
      </c>
    </row>
    <row r="4" spans="1:10" ht="19.5" customHeight="1">
      <c r="A4" s="99" t="s">
        <v>58</v>
      </c>
      <c r="B4" s="121"/>
      <c r="C4" s="121"/>
      <c r="D4" s="121"/>
      <c r="E4" s="100"/>
      <c r="F4" s="126" t="s">
        <v>59</v>
      </c>
      <c r="G4" s="127" t="s">
        <v>106</v>
      </c>
      <c r="H4" s="128" t="s">
        <v>107</v>
      </c>
      <c r="I4" s="128" t="s">
        <v>108</v>
      </c>
      <c r="J4" s="123" t="s">
        <v>109</v>
      </c>
    </row>
    <row r="5" spans="1:10" ht="19.5" customHeight="1">
      <c r="A5" s="99" t="s">
        <v>69</v>
      </c>
      <c r="B5" s="121"/>
      <c r="C5" s="100"/>
      <c r="D5" s="122" t="s">
        <v>70</v>
      </c>
      <c r="E5" s="124" t="s">
        <v>110</v>
      </c>
      <c r="F5" s="127"/>
      <c r="G5" s="127"/>
      <c r="H5" s="128"/>
      <c r="I5" s="128"/>
      <c r="J5" s="123"/>
    </row>
    <row r="6" spans="1:10" ht="15" customHeight="1">
      <c r="A6" s="73" t="s">
        <v>79</v>
      </c>
      <c r="B6" s="73" t="s">
        <v>80</v>
      </c>
      <c r="C6" s="74" t="s">
        <v>81</v>
      </c>
      <c r="D6" s="123"/>
      <c r="E6" s="125"/>
      <c r="F6" s="127"/>
      <c r="G6" s="127"/>
      <c r="H6" s="128"/>
      <c r="I6" s="128"/>
      <c r="J6" s="123"/>
    </row>
    <row r="7" spans="1:10" ht="19.5" customHeight="1">
      <c r="A7" s="75" t="s">
        <v>38</v>
      </c>
      <c r="B7" s="75" t="s">
        <v>38</v>
      </c>
      <c r="C7" s="75" t="s">
        <v>38</v>
      </c>
      <c r="D7" s="76" t="s">
        <v>38</v>
      </c>
      <c r="E7" s="76" t="s">
        <v>59</v>
      </c>
      <c r="F7" s="60">
        <f aca="true" t="shared" si="0" ref="F7:F17">SUM(G7:J7)</f>
        <v>1993.9899999999998</v>
      </c>
      <c r="G7" s="60">
        <v>502.88</v>
      </c>
      <c r="H7" s="60">
        <v>1491.11</v>
      </c>
      <c r="I7" s="60">
        <v>0</v>
      </c>
      <c r="J7" s="78">
        <v>0</v>
      </c>
    </row>
    <row r="8" spans="1:10" ht="19.5" customHeight="1">
      <c r="A8" s="75" t="s">
        <v>38</v>
      </c>
      <c r="B8" s="75" t="s">
        <v>38</v>
      </c>
      <c r="C8" s="75" t="s">
        <v>38</v>
      </c>
      <c r="D8" s="76" t="s">
        <v>38</v>
      </c>
      <c r="E8" s="76" t="s">
        <v>82</v>
      </c>
      <c r="F8" s="60">
        <f t="shared" si="0"/>
        <v>1993.9899999999998</v>
      </c>
      <c r="G8" s="60">
        <v>502.88</v>
      </c>
      <c r="H8" s="60">
        <v>1491.11</v>
      </c>
      <c r="I8" s="60">
        <v>0</v>
      </c>
      <c r="J8" s="78">
        <v>0</v>
      </c>
    </row>
    <row r="9" spans="1:10" ht="19.5" customHeight="1">
      <c r="A9" s="75" t="s">
        <v>38</v>
      </c>
      <c r="B9" s="75" t="s">
        <v>38</v>
      </c>
      <c r="C9" s="75" t="s">
        <v>38</v>
      </c>
      <c r="D9" s="76" t="s">
        <v>38</v>
      </c>
      <c r="E9" s="76" t="s">
        <v>83</v>
      </c>
      <c r="F9" s="60">
        <f t="shared" si="0"/>
        <v>1993.9899999999998</v>
      </c>
      <c r="G9" s="60">
        <v>502.88</v>
      </c>
      <c r="H9" s="60">
        <v>1491.11</v>
      </c>
      <c r="I9" s="60">
        <v>0</v>
      </c>
      <c r="J9" s="78">
        <v>0</v>
      </c>
    </row>
    <row r="10" spans="1:10" ht="19.5" customHeight="1">
      <c r="A10" s="75" t="s">
        <v>84</v>
      </c>
      <c r="B10" s="75" t="s">
        <v>85</v>
      </c>
      <c r="C10" s="75" t="s">
        <v>86</v>
      </c>
      <c r="D10" s="76" t="s">
        <v>87</v>
      </c>
      <c r="E10" s="76" t="s">
        <v>88</v>
      </c>
      <c r="F10" s="60">
        <f t="shared" si="0"/>
        <v>27</v>
      </c>
      <c r="G10" s="60">
        <v>27</v>
      </c>
      <c r="H10" s="60">
        <v>0</v>
      </c>
      <c r="I10" s="60">
        <v>0</v>
      </c>
      <c r="J10" s="78">
        <v>0</v>
      </c>
    </row>
    <row r="11" spans="1:10" ht="19.5" customHeight="1">
      <c r="A11" s="75" t="s">
        <v>89</v>
      </c>
      <c r="B11" s="75" t="s">
        <v>90</v>
      </c>
      <c r="C11" s="75" t="s">
        <v>91</v>
      </c>
      <c r="D11" s="76" t="s">
        <v>87</v>
      </c>
      <c r="E11" s="76" t="s">
        <v>92</v>
      </c>
      <c r="F11" s="60">
        <f t="shared" si="0"/>
        <v>28.11</v>
      </c>
      <c r="G11" s="60">
        <v>0</v>
      </c>
      <c r="H11" s="60">
        <v>28.11</v>
      </c>
      <c r="I11" s="60">
        <v>0</v>
      </c>
      <c r="J11" s="78">
        <v>0</v>
      </c>
    </row>
    <row r="12" spans="1:10" ht="19.5" customHeight="1">
      <c r="A12" s="75" t="s">
        <v>93</v>
      </c>
      <c r="B12" s="75" t="s">
        <v>94</v>
      </c>
      <c r="C12" s="75" t="s">
        <v>95</v>
      </c>
      <c r="D12" s="76" t="s">
        <v>87</v>
      </c>
      <c r="E12" s="76" t="s">
        <v>96</v>
      </c>
      <c r="F12" s="60">
        <f t="shared" si="0"/>
        <v>287.88</v>
      </c>
      <c r="G12" s="60">
        <v>287.88</v>
      </c>
      <c r="H12" s="60">
        <v>0</v>
      </c>
      <c r="I12" s="60">
        <v>0</v>
      </c>
      <c r="J12" s="78">
        <v>0</v>
      </c>
    </row>
    <row r="13" spans="1:10" ht="19.5" customHeight="1">
      <c r="A13" s="75" t="s">
        <v>93</v>
      </c>
      <c r="B13" s="75" t="s">
        <v>94</v>
      </c>
      <c r="C13" s="75" t="s">
        <v>90</v>
      </c>
      <c r="D13" s="76" t="s">
        <v>87</v>
      </c>
      <c r="E13" s="76" t="s">
        <v>97</v>
      </c>
      <c r="F13" s="60">
        <f t="shared" si="0"/>
        <v>355</v>
      </c>
      <c r="G13" s="60">
        <v>0</v>
      </c>
      <c r="H13" s="60">
        <v>355</v>
      </c>
      <c r="I13" s="60">
        <v>0</v>
      </c>
      <c r="J13" s="78">
        <v>0</v>
      </c>
    </row>
    <row r="14" spans="1:10" ht="19.5" customHeight="1">
      <c r="A14" s="75" t="s">
        <v>93</v>
      </c>
      <c r="B14" s="75" t="s">
        <v>94</v>
      </c>
      <c r="C14" s="75" t="s">
        <v>94</v>
      </c>
      <c r="D14" s="76" t="s">
        <v>87</v>
      </c>
      <c r="E14" s="76" t="s">
        <v>98</v>
      </c>
      <c r="F14" s="60">
        <f t="shared" si="0"/>
        <v>987</v>
      </c>
      <c r="G14" s="60">
        <v>0</v>
      </c>
      <c r="H14" s="60">
        <v>987</v>
      </c>
      <c r="I14" s="60">
        <v>0</v>
      </c>
      <c r="J14" s="78">
        <v>0</v>
      </c>
    </row>
    <row r="15" spans="1:10" ht="19.5" customHeight="1">
      <c r="A15" s="75" t="s">
        <v>93</v>
      </c>
      <c r="B15" s="75" t="s">
        <v>94</v>
      </c>
      <c r="C15" s="75" t="s">
        <v>99</v>
      </c>
      <c r="D15" s="76" t="s">
        <v>87</v>
      </c>
      <c r="E15" s="76" t="s">
        <v>100</v>
      </c>
      <c r="F15" s="60">
        <f t="shared" si="0"/>
        <v>50</v>
      </c>
      <c r="G15" s="60">
        <v>0</v>
      </c>
      <c r="H15" s="60">
        <v>50</v>
      </c>
      <c r="I15" s="60">
        <v>0</v>
      </c>
      <c r="J15" s="78">
        <v>0</v>
      </c>
    </row>
    <row r="16" spans="1:10" ht="19.5" customHeight="1">
      <c r="A16" s="75" t="s">
        <v>93</v>
      </c>
      <c r="B16" s="75" t="s">
        <v>94</v>
      </c>
      <c r="C16" s="75" t="s">
        <v>101</v>
      </c>
      <c r="D16" s="76" t="s">
        <v>87</v>
      </c>
      <c r="E16" s="76" t="s">
        <v>102</v>
      </c>
      <c r="F16" s="60">
        <f t="shared" si="0"/>
        <v>188</v>
      </c>
      <c r="G16" s="60">
        <v>188</v>
      </c>
      <c r="H16" s="60">
        <v>0</v>
      </c>
      <c r="I16" s="60">
        <v>0</v>
      </c>
      <c r="J16" s="78">
        <v>0</v>
      </c>
    </row>
    <row r="17" spans="1:10" ht="19.5" customHeight="1">
      <c r="A17" s="75" t="s">
        <v>93</v>
      </c>
      <c r="B17" s="75" t="s">
        <v>94</v>
      </c>
      <c r="C17" s="75" t="s">
        <v>91</v>
      </c>
      <c r="D17" s="76" t="s">
        <v>87</v>
      </c>
      <c r="E17" s="76" t="s">
        <v>103</v>
      </c>
      <c r="F17" s="60">
        <f t="shared" si="0"/>
        <v>71</v>
      </c>
      <c r="G17" s="60">
        <v>0</v>
      </c>
      <c r="H17" s="60">
        <v>71</v>
      </c>
      <c r="I17" s="60">
        <v>0</v>
      </c>
      <c r="J17" s="7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111</v>
      </c>
    </row>
    <row r="2" spans="1:8" ht="20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8" ht="20.25" customHeight="1">
      <c r="A3" s="42" t="s">
        <v>0</v>
      </c>
      <c r="B3" s="43"/>
      <c r="C3" s="17"/>
      <c r="D3" s="17"/>
      <c r="E3" s="17"/>
      <c r="F3" s="17"/>
      <c r="G3" s="17"/>
      <c r="H3" s="7" t="s">
        <v>5</v>
      </c>
    </row>
    <row r="4" spans="1:8" ht="24" customHeight="1">
      <c r="A4" s="99" t="s">
        <v>6</v>
      </c>
      <c r="B4" s="100"/>
      <c r="C4" s="99" t="s">
        <v>7</v>
      </c>
      <c r="D4" s="121"/>
      <c r="E4" s="121"/>
      <c r="F4" s="121"/>
      <c r="G4" s="121"/>
      <c r="H4" s="100"/>
    </row>
    <row r="5" spans="1:8" ht="24" customHeight="1">
      <c r="A5" s="44" t="s">
        <v>8</v>
      </c>
      <c r="B5" s="45" t="s">
        <v>9</v>
      </c>
      <c r="C5" s="44" t="s">
        <v>8</v>
      </c>
      <c r="D5" s="44" t="s">
        <v>59</v>
      </c>
      <c r="E5" s="45" t="s">
        <v>113</v>
      </c>
      <c r="F5" s="46" t="s">
        <v>114</v>
      </c>
      <c r="G5" s="45" t="s">
        <v>115</v>
      </c>
      <c r="H5" s="46" t="s">
        <v>116</v>
      </c>
    </row>
    <row r="6" spans="1:8" ht="24" customHeight="1">
      <c r="A6" s="47" t="s">
        <v>117</v>
      </c>
      <c r="B6" s="48">
        <f>SUM(B7:B9)</f>
        <v>1965.88</v>
      </c>
      <c r="C6" s="49" t="s">
        <v>118</v>
      </c>
      <c r="D6" s="48">
        <f aca="true" t="shared" si="0" ref="D6:D36">SUM(E6:H6)</f>
        <v>1993.99</v>
      </c>
      <c r="E6" s="50">
        <f>SUM(E7:E36)</f>
        <v>1993.99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4" customHeight="1">
      <c r="A7" s="47" t="s">
        <v>119</v>
      </c>
      <c r="B7" s="48">
        <v>1965.88</v>
      </c>
      <c r="C7" s="49" t="s">
        <v>120</v>
      </c>
      <c r="D7" s="48">
        <f t="shared" si="0"/>
        <v>0</v>
      </c>
      <c r="E7" s="50">
        <v>0</v>
      </c>
      <c r="F7" s="52">
        <v>0</v>
      </c>
      <c r="G7" s="52">
        <v>0</v>
      </c>
      <c r="H7" s="53">
        <v>0</v>
      </c>
    </row>
    <row r="8" spans="1:8" ht="24" customHeight="1">
      <c r="A8" s="47" t="s">
        <v>121</v>
      </c>
      <c r="B8" s="48">
        <v>0</v>
      </c>
      <c r="C8" s="49" t="s">
        <v>122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123</v>
      </c>
      <c r="B9" s="48">
        <v>0</v>
      </c>
      <c r="C9" s="49" t="s">
        <v>124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125</v>
      </c>
      <c r="B10" s="48">
        <f>SUM(B11:B14)</f>
        <v>28.11</v>
      </c>
      <c r="C10" s="49" t="s">
        <v>126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119</v>
      </c>
      <c r="B11" s="48">
        <v>28.11</v>
      </c>
      <c r="C11" s="49" t="s">
        <v>127</v>
      </c>
      <c r="D11" s="48">
        <f t="shared" si="0"/>
        <v>27</v>
      </c>
      <c r="E11" s="50">
        <v>27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121</v>
      </c>
      <c r="B12" s="48">
        <v>0</v>
      </c>
      <c r="C12" s="49" t="s">
        <v>128</v>
      </c>
      <c r="D12" s="48">
        <f t="shared" si="0"/>
        <v>28.11</v>
      </c>
      <c r="E12" s="50">
        <v>28.11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123</v>
      </c>
      <c r="B13" s="48">
        <v>0</v>
      </c>
      <c r="C13" s="49" t="s">
        <v>129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130</v>
      </c>
      <c r="B14" s="48">
        <v>0</v>
      </c>
      <c r="C14" s="49" t="s">
        <v>131</v>
      </c>
      <c r="D14" s="48">
        <f t="shared" si="0"/>
        <v>0</v>
      </c>
      <c r="E14" s="50">
        <v>0</v>
      </c>
      <c r="F14" s="50">
        <v>0</v>
      </c>
      <c r="G14" s="50">
        <v>0</v>
      </c>
      <c r="H14" s="48">
        <v>0</v>
      </c>
    </row>
    <row r="15" spans="1:8" ht="24" customHeight="1">
      <c r="A15" s="54"/>
      <c r="B15" s="48"/>
      <c r="C15" s="55" t="s">
        <v>132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4"/>
      <c r="B16" s="48"/>
      <c r="C16" s="55" t="s">
        <v>133</v>
      </c>
      <c r="D16" s="48">
        <f t="shared" si="0"/>
        <v>0</v>
      </c>
      <c r="E16" s="50">
        <v>0</v>
      </c>
      <c r="F16" s="50">
        <v>0</v>
      </c>
      <c r="G16" s="50">
        <v>0</v>
      </c>
      <c r="H16" s="48">
        <v>0</v>
      </c>
    </row>
    <row r="17" spans="1:8" ht="24" customHeight="1">
      <c r="A17" s="54"/>
      <c r="B17" s="48"/>
      <c r="C17" s="55" t="s">
        <v>134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4"/>
      <c r="B18" s="48"/>
      <c r="C18" s="55" t="s">
        <v>135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>
      <c r="A19" s="54"/>
      <c r="B19" s="48"/>
      <c r="C19" s="55" t="s">
        <v>136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4"/>
      <c r="B20" s="48"/>
      <c r="C20" s="55" t="s">
        <v>137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4"/>
      <c r="B21" s="48"/>
      <c r="C21" s="55" t="s">
        <v>138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4"/>
      <c r="B22" s="48"/>
      <c r="C22" s="55" t="s">
        <v>139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4"/>
      <c r="B23" s="48"/>
      <c r="C23" s="55" t="s">
        <v>140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4"/>
      <c r="B24" s="48"/>
      <c r="C24" s="56" t="s">
        <v>141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7"/>
      <c r="B25" s="51"/>
      <c r="C25" s="58" t="s">
        <v>142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4" customHeight="1">
      <c r="A26" s="47"/>
      <c r="B26" s="51"/>
      <c r="C26" s="58" t="s">
        <v>143</v>
      </c>
      <c r="D26" s="51">
        <f t="shared" si="0"/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 ht="24" customHeight="1">
      <c r="A27" s="47"/>
      <c r="B27" s="51"/>
      <c r="C27" s="58" t="s">
        <v>144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4" customHeight="1">
      <c r="A28" s="47"/>
      <c r="B28" s="51"/>
      <c r="C28" s="58" t="s">
        <v>145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4" customHeight="1">
      <c r="A29" s="47"/>
      <c r="B29" s="51"/>
      <c r="C29" s="58" t="s">
        <v>146</v>
      </c>
      <c r="D29" s="51">
        <f t="shared" si="0"/>
        <v>1938.88</v>
      </c>
      <c r="E29" s="51">
        <v>1938.88</v>
      </c>
      <c r="F29" s="51">
        <v>0</v>
      </c>
      <c r="G29" s="51">
        <v>0</v>
      </c>
      <c r="H29" s="51">
        <v>0</v>
      </c>
    </row>
    <row r="30" spans="1:8" ht="24" customHeight="1">
      <c r="A30" s="59"/>
      <c r="B30" s="60"/>
      <c r="C30" s="61" t="s">
        <v>147</v>
      </c>
      <c r="D30" s="53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63"/>
      <c r="B31" s="50"/>
      <c r="C31" s="64" t="s">
        <v>148</v>
      </c>
      <c r="D31" s="48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4" customHeight="1">
      <c r="A32" s="66"/>
      <c r="B32" s="51"/>
      <c r="C32" s="67" t="s">
        <v>149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4" customHeight="1">
      <c r="A33" s="66"/>
      <c r="B33" s="51"/>
      <c r="C33" s="67" t="s">
        <v>150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4" customHeight="1">
      <c r="A34" s="66"/>
      <c r="B34" s="51"/>
      <c r="C34" s="67" t="s">
        <v>151</v>
      </c>
      <c r="D34" s="51">
        <f t="shared" si="0"/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ht="24" customHeight="1">
      <c r="A35" s="66"/>
      <c r="B35" s="51"/>
      <c r="C35" s="67" t="s">
        <v>152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4" customHeight="1">
      <c r="A36" s="66"/>
      <c r="B36" s="51"/>
      <c r="C36" s="67" t="s">
        <v>153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4" customHeight="1">
      <c r="A37" s="68"/>
      <c r="B37" s="69"/>
      <c r="C37" s="68"/>
      <c r="D37" s="69"/>
      <c r="E37" s="51"/>
      <c r="F37" s="51"/>
      <c r="G37" s="51" t="s">
        <v>38</v>
      </c>
      <c r="H37" s="51"/>
    </row>
    <row r="38" spans="1:8" ht="24" customHeight="1">
      <c r="A38" s="66"/>
      <c r="B38" s="51"/>
      <c r="C38" s="66" t="s">
        <v>154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4" customHeight="1">
      <c r="A39" s="66"/>
      <c r="B39" s="70"/>
      <c r="C39" s="66"/>
      <c r="D39" s="69"/>
      <c r="E39" s="51"/>
      <c r="F39" s="51"/>
      <c r="G39" s="51"/>
      <c r="H39" s="51"/>
    </row>
    <row r="40" spans="1:8" ht="24" customHeight="1">
      <c r="A40" s="68" t="s">
        <v>54</v>
      </c>
      <c r="B40" s="70">
        <f>SUM(B6,B10)</f>
        <v>1993.99</v>
      </c>
      <c r="C40" s="68" t="s">
        <v>55</v>
      </c>
      <c r="D40" s="69">
        <f>SUM(D7:D38)</f>
        <v>1993.99</v>
      </c>
      <c r="E40" s="69">
        <f>SUM(E7:E38)</f>
        <v>1993.99</v>
      </c>
      <c r="F40" s="69">
        <f>SUM(F7:F38)</f>
        <v>0</v>
      </c>
      <c r="G40" s="69">
        <f>SUM(G7:G38)</f>
        <v>0</v>
      </c>
      <c r="H40" s="6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155</v>
      </c>
    </row>
    <row r="2" spans="1:41" ht="19.5" customHeight="1">
      <c r="A2" s="98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9.5" customHeight="1">
      <c r="A3" s="4" t="s">
        <v>0</v>
      </c>
      <c r="B3" s="5"/>
      <c r="C3" s="5"/>
      <c r="D3" s="5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7" t="s">
        <v>5</v>
      </c>
    </row>
    <row r="4" spans="1:41" ht="19.5" customHeight="1">
      <c r="A4" s="101" t="s">
        <v>58</v>
      </c>
      <c r="B4" s="102"/>
      <c r="C4" s="102"/>
      <c r="D4" s="103"/>
      <c r="E4" s="137" t="s">
        <v>157</v>
      </c>
      <c r="F4" s="129" t="s">
        <v>158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159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160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1" ht="19.5" customHeight="1">
      <c r="A5" s="132" t="s">
        <v>69</v>
      </c>
      <c r="B5" s="133"/>
      <c r="C5" s="108" t="s">
        <v>70</v>
      </c>
      <c r="D5" s="110" t="s">
        <v>110</v>
      </c>
      <c r="E5" s="138"/>
      <c r="F5" s="140" t="s">
        <v>59</v>
      </c>
      <c r="G5" s="134" t="s">
        <v>161</v>
      </c>
      <c r="H5" s="135"/>
      <c r="I5" s="136"/>
      <c r="J5" s="134" t="s">
        <v>162</v>
      </c>
      <c r="K5" s="135"/>
      <c r="L5" s="136"/>
      <c r="M5" s="134" t="s">
        <v>163</v>
      </c>
      <c r="N5" s="135"/>
      <c r="O5" s="136"/>
      <c r="P5" s="142" t="s">
        <v>59</v>
      </c>
      <c r="Q5" s="134" t="s">
        <v>161</v>
      </c>
      <c r="R5" s="135"/>
      <c r="S5" s="136"/>
      <c r="T5" s="134" t="s">
        <v>162</v>
      </c>
      <c r="U5" s="135"/>
      <c r="V5" s="136"/>
      <c r="W5" s="134" t="s">
        <v>163</v>
      </c>
      <c r="X5" s="135"/>
      <c r="Y5" s="136"/>
      <c r="Z5" s="140" t="s">
        <v>59</v>
      </c>
      <c r="AA5" s="134" t="s">
        <v>161</v>
      </c>
      <c r="AB5" s="135"/>
      <c r="AC5" s="136"/>
      <c r="AD5" s="134" t="s">
        <v>162</v>
      </c>
      <c r="AE5" s="135"/>
      <c r="AF5" s="136"/>
      <c r="AG5" s="134" t="s">
        <v>163</v>
      </c>
      <c r="AH5" s="135"/>
      <c r="AI5" s="136"/>
      <c r="AJ5" s="134" t="s">
        <v>164</v>
      </c>
      <c r="AK5" s="135"/>
      <c r="AL5" s="136"/>
      <c r="AM5" s="134" t="s">
        <v>116</v>
      </c>
      <c r="AN5" s="135"/>
      <c r="AO5" s="136"/>
    </row>
    <row r="6" spans="1:41" ht="29.25" customHeight="1">
      <c r="A6" s="36" t="s">
        <v>79</v>
      </c>
      <c r="B6" s="36" t="s">
        <v>80</v>
      </c>
      <c r="C6" s="109"/>
      <c r="D6" s="109"/>
      <c r="E6" s="139"/>
      <c r="F6" s="141"/>
      <c r="G6" s="21" t="s">
        <v>74</v>
      </c>
      <c r="H6" s="37" t="s">
        <v>106</v>
      </c>
      <c r="I6" s="37" t="s">
        <v>107</v>
      </c>
      <c r="J6" s="21" t="s">
        <v>74</v>
      </c>
      <c r="K6" s="37" t="s">
        <v>106</v>
      </c>
      <c r="L6" s="37" t="s">
        <v>107</v>
      </c>
      <c r="M6" s="21" t="s">
        <v>74</v>
      </c>
      <c r="N6" s="37" t="s">
        <v>106</v>
      </c>
      <c r="O6" s="23" t="s">
        <v>107</v>
      </c>
      <c r="P6" s="141"/>
      <c r="Q6" s="40" t="s">
        <v>74</v>
      </c>
      <c r="R6" s="13" t="s">
        <v>106</v>
      </c>
      <c r="S6" s="13" t="s">
        <v>107</v>
      </c>
      <c r="T6" s="40" t="s">
        <v>74</v>
      </c>
      <c r="U6" s="13" t="s">
        <v>106</v>
      </c>
      <c r="V6" s="12" t="s">
        <v>107</v>
      </c>
      <c r="W6" s="8" t="s">
        <v>74</v>
      </c>
      <c r="X6" s="40" t="s">
        <v>106</v>
      </c>
      <c r="Y6" s="13" t="s">
        <v>107</v>
      </c>
      <c r="Z6" s="141"/>
      <c r="AA6" s="21" t="s">
        <v>74</v>
      </c>
      <c r="AB6" s="36" t="s">
        <v>106</v>
      </c>
      <c r="AC6" s="36" t="s">
        <v>107</v>
      </c>
      <c r="AD6" s="21" t="s">
        <v>74</v>
      </c>
      <c r="AE6" s="36" t="s">
        <v>106</v>
      </c>
      <c r="AF6" s="36" t="s">
        <v>107</v>
      </c>
      <c r="AG6" s="21" t="s">
        <v>74</v>
      </c>
      <c r="AH6" s="37" t="s">
        <v>106</v>
      </c>
      <c r="AI6" s="37" t="s">
        <v>107</v>
      </c>
      <c r="AJ6" s="21" t="s">
        <v>74</v>
      </c>
      <c r="AK6" s="37" t="s">
        <v>106</v>
      </c>
      <c r="AL6" s="37" t="s">
        <v>107</v>
      </c>
      <c r="AM6" s="21" t="s">
        <v>74</v>
      </c>
      <c r="AN6" s="37" t="s">
        <v>106</v>
      </c>
      <c r="AO6" s="37" t="s">
        <v>107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25">
        <f aca="true" t="shared" si="0" ref="E7:E15">SUM(F7,P7,Z7)</f>
        <v>1993.99</v>
      </c>
      <c r="F7" s="25">
        <f aca="true" t="shared" si="1" ref="F7:F15">SUM(G7,J7,M7)</f>
        <v>1965.88</v>
      </c>
      <c r="G7" s="25">
        <f aca="true" t="shared" si="2" ref="G7:G15">SUM(H7:I7)</f>
        <v>1965.88</v>
      </c>
      <c r="H7" s="25">
        <v>502.88</v>
      </c>
      <c r="I7" s="15">
        <v>1463</v>
      </c>
      <c r="J7" s="25">
        <f aca="true" t="shared" si="3" ref="J7:J15">SUM(K7:L7)</f>
        <v>0</v>
      </c>
      <c r="K7" s="25">
        <v>0</v>
      </c>
      <c r="L7" s="15">
        <v>0</v>
      </c>
      <c r="M7" s="25">
        <f aca="true" t="shared" si="4" ref="M7:M15">SUM(N7:O7)</f>
        <v>0</v>
      </c>
      <c r="N7" s="25">
        <v>0</v>
      </c>
      <c r="O7" s="15">
        <v>0</v>
      </c>
      <c r="P7" s="16">
        <f aca="true" t="shared" si="5" ref="P7:P15">SUM(Q7,T7,W7)</f>
        <v>0</v>
      </c>
      <c r="Q7" s="25">
        <f aca="true" t="shared" si="6" ref="Q7:Q15">SUM(R7:S7)</f>
        <v>0</v>
      </c>
      <c r="R7" s="25">
        <v>0</v>
      </c>
      <c r="S7" s="15">
        <v>0</v>
      </c>
      <c r="T7" s="25">
        <f aca="true" t="shared" si="7" ref="T7:T15">SUM(U7:V7)</f>
        <v>0</v>
      </c>
      <c r="U7" s="25">
        <v>0</v>
      </c>
      <c r="V7" s="25">
        <v>0</v>
      </c>
      <c r="W7" s="25">
        <f aca="true" t="shared" si="8" ref="W7:W15">SUM(X7:Y7)</f>
        <v>0</v>
      </c>
      <c r="X7" s="25">
        <v>0</v>
      </c>
      <c r="Y7" s="15">
        <v>0</v>
      </c>
      <c r="Z7" s="16">
        <f aca="true" t="shared" si="9" ref="Z7:Z15">SUM(AA7,AD7,AG7,AJ7,AM7)</f>
        <v>28.11</v>
      </c>
      <c r="AA7" s="25">
        <f aca="true" t="shared" si="10" ref="AA7:AA15">SUM(AB7:AC7)</f>
        <v>28.11</v>
      </c>
      <c r="AB7" s="25">
        <v>0</v>
      </c>
      <c r="AC7" s="15">
        <v>28.11</v>
      </c>
      <c r="AD7" s="25">
        <f aca="true" t="shared" si="11" ref="AD7:AD15">SUM(AE7:AF7)</f>
        <v>0</v>
      </c>
      <c r="AE7" s="25">
        <v>0</v>
      </c>
      <c r="AF7" s="15">
        <v>0</v>
      </c>
      <c r="AG7" s="25">
        <f aca="true" t="shared" si="12" ref="AG7:AG15">SUM(AH7:AI7)</f>
        <v>0</v>
      </c>
      <c r="AH7" s="25">
        <v>0</v>
      </c>
      <c r="AI7" s="15">
        <v>0</v>
      </c>
      <c r="AJ7" s="25">
        <f aca="true" t="shared" si="13" ref="AJ7:AJ15">SUM(AK7:AL7)</f>
        <v>0</v>
      </c>
      <c r="AK7" s="25">
        <v>0</v>
      </c>
      <c r="AL7" s="15">
        <v>0</v>
      </c>
      <c r="AM7" s="25">
        <f aca="true" t="shared" si="14" ref="AM7:AM15">SUM(AN7:AO7)</f>
        <v>0</v>
      </c>
      <c r="AN7" s="25">
        <v>0</v>
      </c>
      <c r="AO7" s="1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25">
        <f t="shared" si="0"/>
        <v>1993.99</v>
      </c>
      <c r="F8" s="25">
        <f t="shared" si="1"/>
        <v>1965.88</v>
      </c>
      <c r="G8" s="25">
        <f t="shared" si="2"/>
        <v>1965.88</v>
      </c>
      <c r="H8" s="25">
        <v>502.88</v>
      </c>
      <c r="I8" s="15">
        <v>1463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28.11</v>
      </c>
      <c r="AA8" s="25">
        <f t="shared" si="10"/>
        <v>28.11</v>
      </c>
      <c r="AB8" s="25">
        <v>0</v>
      </c>
      <c r="AC8" s="15">
        <v>28.11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25">
        <f t="shared" si="0"/>
        <v>1993.99</v>
      </c>
      <c r="F9" s="25">
        <f t="shared" si="1"/>
        <v>1965.88</v>
      </c>
      <c r="G9" s="25">
        <f t="shared" si="2"/>
        <v>1965.88</v>
      </c>
      <c r="H9" s="25">
        <v>502.88</v>
      </c>
      <c r="I9" s="15">
        <v>1463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28.11</v>
      </c>
      <c r="AA9" s="25">
        <f t="shared" si="10"/>
        <v>28.11</v>
      </c>
      <c r="AB9" s="25">
        <v>0</v>
      </c>
      <c r="AC9" s="15">
        <v>28.11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165</v>
      </c>
      <c r="E10" s="25">
        <f t="shared" si="0"/>
        <v>921.14</v>
      </c>
      <c r="F10" s="25">
        <f t="shared" si="1"/>
        <v>893.03</v>
      </c>
      <c r="G10" s="25">
        <f t="shared" si="2"/>
        <v>893.03</v>
      </c>
      <c r="H10" s="25">
        <v>502.88</v>
      </c>
      <c r="I10" s="15">
        <v>390.15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28.11</v>
      </c>
      <c r="AA10" s="25">
        <f t="shared" si="10"/>
        <v>28.11</v>
      </c>
      <c r="AB10" s="25">
        <v>0</v>
      </c>
      <c r="AC10" s="15">
        <v>28.11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166</v>
      </c>
      <c r="B11" s="14" t="s">
        <v>95</v>
      </c>
      <c r="C11" s="14" t="s">
        <v>87</v>
      </c>
      <c r="D11" s="14" t="s">
        <v>167</v>
      </c>
      <c r="E11" s="25">
        <f t="shared" si="0"/>
        <v>287.88</v>
      </c>
      <c r="F11" s="25">
        <f t="shared" si="1"/>
        <v>287.88</v>
      </c>
      <c r="G11" s="25">
        <f t="shared" si="2"/>
        <v>287.88</v>
      </c>
      <c r="H11" s="25">
        <v>287.88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166</v>
      </c>
      <c r="B12" s="14" t="s">
        <v>168</v>
      </c>
      <c r="C12" s="14" t="s">
        <v>87</v>
      </c>
      <c r="D12" s="14" t="s">
        <v>169</v>
      </c>
      <c r="E12" s="25">
        <f t="shared" si="0"/>
        <v>633.26</v>
      </c>
      <c r="F12" s="25">
        <f t="shared" si="1"/>
        <v>605.15</v>
      </c>
      <c r="G12" s="25">
        <f t="shared" si="2"/>
        <v>605.15</v>
      </c>
      <c r="H12" s="25">
        <v>215</v>
      </c>
      <c r="I12" s="15">
        <v>390.15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28.11</v>
      </c>
      <c r="AA12" s="25">
        <f t="shared" si="10"/>
        <v>28.11</v>
      </c>
      <c r="AB12" s="25">
        <v>0</v>
      </c>
      <c r="AC12" s="15">
        <v>28.11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38</v>
      </c>
      <c r="B13" s="14" t="s">
        <v>38</v>
      </c>
      <c r="C13" s="14" t="s">
        <v>38</v>
      </c>
      <c r="D13" s="14" t="s">
        <v>170</v>
      </c>
      <c r="E13" s="25">
        <f t="shared" si="0"/>
        <v>1072.85</v>
      </c>
      <c r="F13" s="25">
        <f t="shared" si="1"/>
        <v>1072.85</v>
      </c>
      <c r="G13" s="25">
        <f t="shared" si="2"/>
        <v>1072.85</v>
      </c>
      <c r="H13" s="25">
        <v>0</v>
      </c>
      <c r="I13" s="15">
        <v>1072.85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171</v>
      </c>
      <c r="B14" s="14" t="s">
        <v>95</v>
      </c>
      <c r="C14" s="14" t="s">
        <v>87</v>
      </c>
      <c r="D14" s="14" t="s">
        <v>172</v>
      </c>
      <c r="E14" s="25">
        <f t="shared" si="0"/>
        <v>85.85</v>
      </c>
      <c r="F14" s="25">
        <f t="shared" si="1"/>
        <v>85.85</v>
      </c>
      <c r="G14" s="25">
        <f t="shared" si="2"/>
        <v>85.85</v>
      </c>
      <c r="H14" s="25">
        <v>0</v>
      </c>
      <c r="I14" s="15">
        <v>85.85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171</v>
      </c>
      <c r="B15" s="14" t="s">
        <v>168</v>
      </c>
      <c r="C15" s="14" t="s">
        <v>87</v>
      </c>
      <c r="D15" s="14" t="s">
        <v>173</v>
      </c>
      <c r="E15" s="25">
        <f t="shared" si="0"/>
        <v>987</v>
      </c>
      <c r="F15" s="25">
        <f t="shared" si="1"/>
        <v>987</v>
      </c>
      <c r="G15" s="25">
        <f t="shared" si="2"/>
        <v>987</v>
      </c>
      <c r="H15" s="25">
        <v>0</v>
      </c>
      <c r="I15" s="15">
        <v>987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0</v>
      </c>
      <c r="AA15" s="25">
        <f t="shared" si="10"/>
        <v>0</v>
      </c>
      <c r="AB15" s="25">
        <v>0</v>
      </c>
      <c r="AC15" s="15">
        <v>0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174</v>
      </c>
    </row>
    <row r="2" spans="1:113" ht="19.5" customHeight="1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</row>
    <row r="3" spans="1:113" ht="19.5" customHeight="1">
      <c r="A3" s="31" t="s">
        <v>0</v>
      </c>
      <c r="B3" s="27"/>
      <c r="C3" s="27"/>
      <c r="D3" s="27"/>
      <c r="F3" s="32"/>
      <c r="DI3" s="3" t="s">
        <v>5</v>
      </c>
    </row>
    <row r="4" spans="1:113" ht="19.5" customHeight="1">
      <c r="A4" s="143" t="s">
        <v>58</v>
      </c>
      <c r="B4" s="144"/>
      <c r="C4" s="144"/>
      <c r="D4" s="145"/>
      <c r="E4" s="146" t="s">
        <v>59</v>
      </c>
      <c r="F4" s="129" t="s">
        <v>176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29" t="s">
        <v>177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29" t="s">
        <v>178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29" t="s">
        <v>179</v>
      </c>
      <c r="BI4" s="130"/>
      <c r="BJ4" s="130"/>
      <c r="BK4" s="130"/>
      <c r="BL4" s="131"/>
      <c r="BM4" s="129" t="s">
        <v>180</v>
      </c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181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1"/>
      <c r="CR4" s="105" t="s">
        <v>182</v>
      </c>
      <c r="CS4" s="106"/>
      <c r="CT4" s="107"/>
      <c r="CU4" s="105" t="s">
        <v>183</v>
      </c>
      <c r="CV4" s="106"/>
      <c r="CW4" s="106"/>
      <c r="CX4" s="106"/>
      <c r="CY4" s="106"/>
      <c r="CZ4" s="107"/>
      <c r="DA4" s="105" t="s">
        <v>184</v>
      </c>
      <c r="DB4" s="106"/>
      <c r="DC4" s="107"/>
      <c r="DD4" s="129" t="s">
        <v>185</v>
      </c>
      <c r="DE4" s="130"/>
      <c r="DF4" s="130"/>
      <c r="DG4" s="130"/>
      <c r="DH4" s="130"/>
      <c r="DI4" s="131"/>
    </row>
    <row r="5" spans="1:113" ht="19.5" customHeight="1">
      <c r="A5" s="101" t="s">
        <v>69</v>
      </c>
      <c r="B5" s="102"/>
      <c r="C5" s="103"/>
      <c r="D5" s="146" t="s">
        <v>186</v>
      </c>
      <c r="E5" s="104"/>
      <c r="F5" s="120" t="s">
        <v>74</v>
      </c>
      <c r="G5" s="120" t="s">
        <v>187</v>
      </c>
      <c r="H5" s="120" t="s">
        <v>188</v>
      </c>
      <c r="I5" s="120" t="s">
        <v>189</v>
      </c>
      <c r="J5" s="120" t="s">
        <v>190</v>
      </c>
      <c r="K5" s="120" t="s">
        <v>191</v>
      </c>
      <c r="L5" s="120" t="s">
        <v>192</v>
      </c>
      <c r="M5" s="120" t="s">
        <v>193</v>
      </c>
      <c r="N5" s="120" t="s">
        <v>194</v>
      </c>
      <c r="O5" s="120" t="s">
        <v>195</v>
      </c>
      <c r="P5" s="120" t="s">
        <v>196</v>
      </c>
      <c r="Q5" s="120" t="s">
        <v>197</v>
      </c>
      <c r="R5" s="120" t="s">
        <v>198</v>
      </c>
      <c r="S5" s="120" t="s">
        <v>199</v>
      </c>
      <c r="T5" s="120" t="s">
        <v>74</v>
      </c>
      <c r="U5" s="120" t="s">
        <v>200</v>
      </c>
      <c r="V5" s="120" t="s">
        <v>201</v>
      </c>
      <c r="W5" s="120" t="s">
        <v>202</v>
      </c>
      <c r="X5" s="120" t="s">
        <v>203</v>
      </c>
      <c r="Y5" s="120" t="s">
        <v>204</v>
      </c>
      <c r="Z5" s="120" t="s">
        <v>205</v>
      </c>
      <c r="AA5" s="120" t="s">
        <v>206</v>
      </c>
      <c r="AB5" s="120" t="s">
        <v>207</v>
      </c>
      <c r="AC5" s="120" t="s">
        <v>208</v>
      </c>
      <c r="AD5" s="120" t="s">
        <v>209</v>
      </c>
      <c r="AE5" s="120" t="s">
        <v>210</v>
      </c>
      <c r="AF5" s="120" t="s">
        <v>211</v>
      </c>
      <c r="AG5" s="120" t="s">
        <v>212</v>
      </c>
      <c r="AH5" s="120" t="s">
        <v>213</v>
      </c>
      <c r="AI5" s="120" t="s">
        <v>214</v>
      </c>
      <c r="AJ5" s="120" t="s">
        <v>215</v>
      </c>
      <c r="AK5" s="120" t="s">
        <v>216</v>
      </c>
      <c r="AL5" s="120" t="s">
        <v>217</v>
      </c>
      <c r="AM5" s="120" t="s">
        <v>218</v>
      </c>
      <c r="AN5" s="120" t="s">
        <v>219</v>
      </c>
      <c r="AO5" s="120" t="s">
        <v>220</v>
      </c>
      <c r="AP5" s="120" t="s">
        <v>221</v>
      </c>
      <c r="AQ5" s="120" t="s">
        <v>222</v>
      </c>
      <c r="AR5" s="120" t="s">
        <v>223</v>
      </c>
      <c r="AS5" s="120" t="s">
        <v>224</v>
      </c>
      <c r="AT5" s="120" t="s">
        <v>225</v>
      </c>
      <c r="AU5" s="120" t="s">
        <v>226</v>
      </c>
      <c r="AV5" s="120" t="s">
        <v>74</v>
      </c>
      <c r="AW5" s="120" t="s">
        <v>227</v>
      </c>
      <c r="AX5" s="120" t="s">
        <v>228</v>
      </c>
      <c r="AY5" s="120" t="s">
        <v>229</v>
      </c>
      <c r="AZ5" s="120" t="s">
        <v>230</v>
      </c>
      <c r="BA5" s="120" t="s">
        <v>231</v>
      </c>
      <c r="BB5" s="120" t="s">
        <v>232</v>
      </c>
      <c r="BC5" s="120" t="s">
        <v>233</v>
      </c>
      <c r="BD5" s="120" t="s">
        <v>234</v>
      </c>
      <c r="BE5" s="120" t="s">
        <v>235</v>
      </c>
      <c r="BF5" s="120" t="s">
        <v>236</v>
      </c>
      <c r="BG5" s="110" t="s">
        <v>237</v>
      </c>
      <c r="BH5" s="110" t="s">
        <v>74</v>
      </c>
      <c r="BI5" s="110" t="s">
        <v>238</v>
      </c>
      <c r="BJ5" s="110" t="s">
        <v>239</v>
      </c>
      <c r="BK5" s="110" t="s">
        <v>240</v>
      </c>
      <c r="BL5" s="110" t="s">
        <v>241</v>
      </c>
      <c r="BM5" s="120" t="s">
        <v>74</v>
      </c>
      <c r="BN5" s="120" t="s">
        <v>242</v>
      </c>
      <c r="BO5" s="120" t="s">
        <v>243</v>
      </c>
      <c r="BP5" s="120" t="s">
        <v>244</v>
      </c>
      <c r="BQ5" s="120" t="s">
        <v>245</v>
      </c>
      <c r="BR5" s="120" t="s">
        <v>246</v>
      </c>
      <c r="BS5" s="120" t="s">
        <v>247</v>
      </c>
      <c r="BT5" s="120" t="s">
        <v>248</v>
      </c>
      <c r="BU5" s="120" t="s">
        <v>249</v>
      </c>
      <c r="BV5" s="120" t="s">
        <v>250</v>
      </c>
      <c r="BW5" s="147" t="s">
        <v>251</v>
      </c>
      <c r="BX5" s="147" t="s">
        <v>252</v>
      </c>
      <c r="BY5" s="120" t="s">
        <v>253</v>
      </c>
      <c r="BZ5" s="120" t="s">
        <v>74</v>
      </c>
      <c r="CA5" s="120" t="s">
        <v>242</v>
      </c>
      <c r="CB5" s="120" t="s">
        <v>243</v>
      </c>
      <c r="CC5" s="120" t="s">
        <v>244</v>
      </c>
      <c r="CD5" s="120" t="s">
        <v>245</v>
      </c>
      <c r="CE5" s="120" t="s">
        <v>246</v>
      </c>
      <c r="CF5" s="120" t="s">
        <v>247</v>
      </c>
      <c r="CG5" s="120" t="s">
        <v>248</v>
      </c>
      <c r="CH5" s="120" t="s">
        <v>254</v>
      </c>
      <c r="CI5" s="120" t="s">
        <v>255</v>
      </c>
      <c r="CJ5" s="120" t="s">
        <v>256</v>
      </c>
      <c r="CK5" s="120" t="s">
        <v>257</v>
      </c>
      <c r="CL5" s="120" t="s">
        <v>249</v>
      </c>
      <c r="CM5" s="120" t="s">
        <v>250</v>
      </c>
      <c r="CN5" s="120" t="s">
        <v>258</v>
      </c>
      <c r="CO5" s="147" t="s">
        <v>251</v>
      </c>
      <c r="CP5" s="147" t="s">
        <v>252</v>
      </c>
      <c r="CQ5" s="120" t="s">
        <v>259</v>
      </c>
      <c r="CR5" s="147" t="s">
        <v>74</v>
      </c>
      <c r="CS5" s="147" t="s">
        <v>260</v>
      </c>
      <c r="CT5" s="120" t="s">
        <v>261</v>
      </c>
      <c r="CU5" s="147" t="s">
        <v>74</v>
      </c>
      <c r="CV5" s="147" t="s">
        <v>260</v>
      </c>
      <c r="CW5" s="120" t="s">
        <v>262</v>
      </c>
      <c r="CX5" s="147" t="s">
        <v>263</v>
      </c>
      <c r="CY5" s="147" t="s">
        <v>264</v>
      </c>
      <c r="CZ5" s="110" t="s">
        <v>261</v>
      </c>
      <c r="DA5" s="147" t="s">
        <v>74</v>
      </c>
      <c r="DB5" s="147" t="s">
        <v>184</v>
      </c>
      <c r="DC5" s="147" t="s">
        <v>265</v>
      </c>
      <c r="DD5" s="120" t="s">
        <v>74</v>
      </c>
      <c r="DE5" s="120" t="s">
        <v>266</v>
      </c>
      <c r="DF5" s="120" t="s">
        <v>267</v>
      </c>
      <c r="DG5" s="120" t="s">
        <v>265</v>
      </c>
      <c r="DH5" s="120" t="s">
        <v>268</v>
      </c>
      <c r="DI5" s="120" t="s">
        <v>185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109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09"/>
      <c r="BH6" s="109"/>
      <c r="BI6" s="109"/>
      <c r="BJ6" s="109"/>
      <c r="BK6" s="109"/>
      <c r="BL6" s="109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48"/>
      <c r="BX6" s="148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48"/>
      <c r="CP6" s="148"/>
      <c r="CQ6" s="112"/>
      <c r="CR6" s="148"/>
      <c r="CS6" s="148"/>
      <c r="CT6" s="112"/>
      <c r="CU6" s="148"/>
      <c r="CV6" s="148"/>
      <c r="CW6" s="112"/>
      <c r="CX6" s="148"/>
      <c r="CY6" s="148"/>
      <c r="CZ6" s="109"/>
      <c r="DA6" s="148"/>
      <c r="DB6" s="148"/>
      <c r="DC6" s="148"/>
      <c r="DD6" s="112"/>
      <c r="DE6" s="112"/>
      <c r="DF6" s="112"/>
      <c r="DG6" s="112"/>
      <c r="DH6" s="112"/>
      <c r="DI6" s="112"/>
    </row>
    <row r="7" spans="1:113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33">
        <f aca="true" t="shared" si="0" ref="E7:E18">SUM(F7,T7,AV7,BH7,BM7,BZ7,CR7,CU7,DA7,DD7)</f>
        <v>1965.8799999999999</v>
      </c>
      <c r="F7" s="33">
        <v>287.88</v>
      </c>
      <c r="G7" s="33">
        <v>0</v>
      </c>
      <c r="H7" s="33">
        <v>287.88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605.15</v>
      </c>
      <c r="U7" s="34">
        <v>0</v>
      </c>
      <c r="V7" s="34">
        <v>0</v>
      </c>
      <c r="W7" s="34">
        <v>4.8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197</v>
      </c>
      <c r="AE7" s="34">
        <v>0</v>
      </c>
      <c r="AF7" s="34">
        <v>105.32</v>
      </c>
      <c r="AG7" s="34">
        <v>49</v>
      </c>
      <c r="AH7" s="34">
        <v>11.95</v>
      </c>
      <c r="AI7" s="34">
        <v>36.28</v>
      </c>
      <c r="AJ7" s="34">
        <v>0</v>
      </c>
      <c r="AK7" s="34">
        <v>14</v>
      </c>
      <c r="AL7" s="34">
        <v>0</v>
      </c>
      <c r="AM7" s="34">
        <v>0</v>
      </c>
      <c r="AN7" s="34">
        <v>18.4</v>
      </c>
      <c r="AO7" s="34">
        <v>43.22</v>
      </c>
      <c r="AP7" s="34">
        <v>0</v>
      </c>
      <c r="AQ7" s="34">
        <v>0</v>
      </c>
      <c r="AR7" s="34">
        <v>29</v>
      </c>
      <c r="AS7" s="34">
        <v>66</v>
      </c>
      <c r="AT7" s="34">
        <v>0</v>
      </c>
      <c r="AU7" s="34">
        <v>30.18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987</v>
      </c>
      <c r="BN7" s="34">
        <v>987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85.85</v>
      </c>
      <c r="CA7" s="34">
        <v>0</v>
      </c>
      <c r="CB7" s="34">
        <v>3</v>
      </c>
      <c r="CC7" s="34">
        <v>33</v>
      </c>
      <c r="CD7" s="34">
        <v>0</v>
      </c>
      <c r="CE7" s="34">
        <v>0</v>
      </c>
      <c r="CF7" s="34">
        <v>48.8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1.05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4" t="s">
        <v>38</v>
      </c>
      <c r="B8" s="24" t="s">
        <v>38</v>
      </c>
      <c r="C8" s="24" t="s">
        <v>38</v>
      </c>
      <c r="D8" s="24" t="s">
        <v>269</v>
      </c>
      <c r="E8" s="33">
        <f t="shared" si="0"/>
        <v>27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27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27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4" t="s">
        <v>38</v>
      </c>
      <c r="B9" s="24" t="s">
        <v>38</v>
      </c>
      <c r="C9" s="24" t="s">
        <v>38</v>
      </c>
      <c r="D9" s="24" t="s">
        <v>270</v>
      </c>
      <c r="E9" s="33">
        <f t="shared" si="0"/>
        <v>27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27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27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4" t="s">
        <v>84</v>
      </c>
      <c r="B10" s="24" t="s">
        <v>85</v>
      </c>
      <c r="C10" s="24" t="s">
        <v>86</v>
      </c>
      <c r="D10" s="24" t="s">
        <v>88</v>
      </c>
      <c r="E10" s="33">
        <f t="shared" si="0"/>
        <v>27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27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27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4" t="s">
        <v>38</v>
      </c>
      <c r="B11" s="24" t="s">
        <v>38</v>
      </c>
      <c r="C11" s="24" t="s">
        <v>38</v>
      </c>
      <c r="D11" s="24" t="s">
        <v>271</v>
      </c>
      <c r="E11" s="33">
        <f t="shared" si="0"/>
        <v>1938.8799999999999</v>
      </c>
      <c r="F11" s="33">
        <v>287.88</v>
      </c>
      <c r="G11" s="33">
        <v>0</v>
      </c>
      <c r="H11" s="33">
        <v>287.88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578.15</v>
      </c>
      <c r="U11" s="34">
        <v>0</v>
      </c>
      <c r="V11" s="34">
        <v>0</v>
      </c>
      <c r="W11" s="34">
        <v>4.8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197</v>
      </c>
      <c r="AE11" s="34">
        <v>0</v>
      </c>
      <c r="AF11" s="34">
        <v>105.32</v>
      </c>
      <c r="AG11" s="34">
        <v>49</v>
      </c>
      <c r="AH11" s="34">
        <v>11.95</v>
      </c>
      <c r="AI11" s="34">
        <v>9.28</v>
      </c>
      <c r="AJ11" s="34">
        <v>0</v>
      </c>
      <c r="AK11" s="34">
        <v>14</v>
      </c>
      <c r="AL11" s="34">
        <v>0</v>
      </c>
      <c r="AM11" s="34">
        <v>0</v>
      </c>
      <c r="AN11" s="34">
        <v>18.4</v>
      </c>
      <c r="AO11" s="34">
        <v>43.22</v>
      </c>
      <c r="AP11" s="34">
        <v>0</v>
      </c>
      <c r="AQ11" s="34">
        <v>0</v>
      </c>
      <c r="AR11" s="34">
        <v>29</v>
      </c>
      <c r="AS11" s="34">
        <v>66</v>
      </c>
      <c r="AT11" s="34">
        <v>0</v>
      </c>
      <c r="AU11" s="34">
        <v>30.18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987</v>
      </c>
      <c r="BN11" s="34">
        <v>987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85.85</v>
      </c>
      <c r="CA11" s="34">
        <v>0</v>
      </c>
      <c r="CB11" s="34">
        <v>3</v>
      </c>
      <c r="CC11" s="34">
        <v>33</v>
      </c>
      <c r="CD11" s="34">
        <v>0</v>
      </c>
      <c r="CE11" s="34">
        <v>0</v>
      </c>
      <c r="CF11" s="34">
        <v>48.8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1.05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4" t="s">
        <v>38</v>
      </c>
      <c r="B12" s="24" t="s">
        <v>38</v>
      </c>
      <c r="C12" s="24" t="s">
        <v>38</v>
      </c>
      <c r="D12" s="24" t="s">
        <v>272</v>
      </c>
      <c r="E12" s="33">
        <f t="shared" si="0"/>
        <v>1938.8799999999999</v>
      </c>
      <c r="F12" s="33">
        <v>287.88</v>
      </c>
      <c r="G12" s="33">
        <v>0</v>
      </c>
      <c r="H12" s="33">
        <v>287.88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578.15</v>
      </c>
      <c r="U12" s="34">
        <v>0</v>
      </c>
      <c r="V12" s="34">
        <v>0</v>
      </c>
      <c r="W12" s="34">
        <v>4.8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197</v>
      </c>
      <c r="AE12" s="34">
        <v>0</v>
      </c>
      <c r="AF12" s="34">
        <v>105.32</v>
      </c>
      <c r="AG12" s="34">
        <v>49</v>
      </c>
      <c r="AH12" s="34">
        <v>11.95</v>
      </c>
      <c r="AI12" s="34">
        <v>9.28</v>
      </c>
      <c r="AJ12" s="34">
        <v>0</v>
      </c>
      <c r="AK12" s="34">
        <v>14</v>
      </c>
      <c r="AL12" s="34">
        <v>0</v>
      </c>
      <c r="AM12" s="34">
        <v>0</v>
      </c>
      <c r="AN12" s="34">
        <v>18.4</v>
      </c>
      <c r="AO12" s="34">
        <v>43.22</v>
      </c>
      <c r="AP12" s="34">
        <v>0</v>
      </c>
      <c r="AQ12" s="34">
        <v>0</v>
      </c>
      <c r="AR12" s="34">
        <v>29</v>
      </c>
      <c r="AS12" s="34">
        <v>66</v>
      </c>
      <c r="AT12" s="34">
        <v>0</v>
      </c>
      <c r="AU12" s="34">
        <v>30.18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987</v>
      </c>
      <c r="BN12" s="34">
        <v>987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85.85</v>
      </c>
      <c r="CA12" s="34">
        <v>0</v>
      </c>
      <c r="CB12" s="34">
        <v>3</v>
      </c>
      <c r="CC12" s="34">
        <v>33</v>
      </c>
      <c r="CD12" s="34">
        <v>0</v>
      </c>
      <c r="CE12" s="34">
        <v>0</v>
      </c>
      <c r="CF12" s="34">
        <v>48.8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1.05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4" t="s">
        <v>93</v>
      </c>
      <c r="B13" s="24" t="s">
        <v>94</v>
      </c>
      <c r="C13" s="24" t="s">
        <v>95</v>
      </c>
      <c r="D13" s="24" t="s">
        <v>96</v>
      </c>
      <c r="E13" s="33">
        <f t="shared" si="0"/>
        <v>287.88</v>
      </c>
      <c r="F13" s="33">
        <v>287.88</v>
      </c>
      <c r="G13" s="33">
        <v>0</v>
      </c>
      <c r="H13" s="33">
        <v>287.88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4" t="s">
        <v>93</v>
      </c>
      <c r="B14" s="24" t="s">
        <v>94</v>
      </c>
      <c r="C14" s="24" t="s">
        <v>90</v>
      </c>
      <c r="D14" s="24" t="s">
        <v>97</v>
      </c>
      <c r="E14" s="33">
        <f t="shared" si="0"/>
        <v>355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269.15</v>
      </c>
      <c r="U14" s="34">
        <v>0</v>
      </c>
      <c r="V14" s="34">
        <v>0</v>
      </c>
      <c r="W14" s="34">
        <v>0.8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32</v>
      </c>
      <c r="AE14" s="34">
        <v>0</v>
      </c>
      <c r="AF14" s="34">
        <v>105.32</v>
      </c>
      <c r="AG14" s="34">
        <v>49</v>
      </c>
      <c r="AH14" s="34">
        <v>2.7</v>
      </c>
      <c r="AI14" s="34">
        <v>0</v>
      </c>
      <c r="AJ14" s="34">
        <v>0</v>
      </c>
      <c r="AK14" s="34">
        <v>14</v>
      </c>
      <c r="AL14" s="34">
        <v>0</v>
      </c>
      <c r="AM14" s="34">
        <v>0</v>
      </c>
      <c r="AN14" s="34">
        <v>8.4</v>
      </c>
      <c r="AO14" s="34">
        <v>32.75</v>
      </c>
      <c r="AP14" s="34">
        <v>0</v>
      </c>
      <c r="AQ14" s="34">
        <v>0</v>
      </c>
      <c r="AR14" s="34">
        <v>0</v>
      </c>
      <c r="AS14" s="34">
        <v>2</v>
      </c>
      <c r="AT14" s="34">
        <v>0</v>
      </c>
      <c r="AU14" s="34">
        <v>22.18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85.85</v>
      </c>
      <c r="CA14" s="34">
        <v>0</v>
      </c>
      <c r="CB14" s="34">
        <v>3</v>
      </c>
      <c r="CC14" s="34">
        <v>33</v>
      </c>
      <c r="CD14" s="34">
        <v>0</v>
      </c>
      <c r="CE14" s="34">
        <v>0</v>
      </c>
      <c r="CF14" s="34">
        <v>48.8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1.05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4" t="s">
        <v>93</v>
      </c>
      <c r="B15" s="24" t="s">
        <v>94</v>
      </c>
      <c r="C15" s="24" t="s">
        <v>94</v>
      </c>
      <c r="D15" s="24" t="s">
        <v>98</v>
      </c>
      <c r="E15" s="33">
        <f t="shared" si="0"/>
        <v>987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987</v>
      </c>
      <c r="BN15" s="34">
        <v>987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4" t="s">
        <v>93</v>
      </c>
      <c r="B16" s="24" t="s">
        <v>94</v>
      </c>
      <c r="C16" s="24" t="s">
        <v>99</v>
      </c>
      <c r="D16" s="24" t="s">
        <v>100</v>
      </c>
      <c r="E16" s="33">
        <f t="shared" si="0"/>
        <v>50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50</v>
      </c>
      <c r="U16" s="34">
        <v>0</v>
      </c>
      <c r="V16" s="34">
        <v>0</v>
      </c>
      <c r="W16" s="34">
        <v>4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6</v>
      </c>
      <c r="AE16" s="34">
        <v>0</v>
      </c>
      <c r="AF16" s="34">
        <v>0</v>
      </c>
      <c r="AG16" s="34">
        <v>0</v>
      </c>
      <c r="AH16" s="34">
        <v>9.25</v>
      </c>
      <c r="AI16" s="34">
        <v>9.28</v>
      </c>
      <c r="AJ16" s="34">
        <v>0</v>
      </c>
      <c r="AK16" s="34">
        <v>0</v>
      </c>
      <c r="AL16" s="34">
        <v>0</v>
      </c>
      <c r="AM16" s="34">
        <v>0</v>
      </c>
      <c r="AN16" s="34">
        <v>10</v>
      </c>
      <c r="AO16" s="34">
        <v>10.47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1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4" t="s">
        <v>93</v>
      </c>
      <c r="B17" s="24" t="s">
        <v>94</v>
      </c>
      <c r="C17" s="24" t="s">
        <v>101</v>
      </c>
      <c r="D17" s="24" t="s">
        <v>102</v>
      </c>
      <c r="E17" s="33">
        <f t="shared" si="0"/>
        <v>188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188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159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29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4" t="s">
        <v>93</v>
      </c>
      <c r="B18" s="24" t="s">
        <v>94</v>
      </c>
      <c r="C18" s="24" t="s">
        <v>91</v>
      </c>
      <c r="D18" s="24" t="s">
        <v>103</v>
      </c>
      <c r="E18" s="33">
        <f t="shared" si="0"/>
        <v>71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71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64</v>
      </c>
      <c r="AT18" s="34">
        <v>0</v>
      </c>
      <c r="AU18" s="34">
        <v>7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273</v>
      </c>
    </row>
    <row r="2" spans="1:7" ht="25.5" customHeight="1">
      <c r="A2" s="98" t="s">
        <v>274</v>
      </c>
      <c r="B2" s="98"/>
      <c r="C2" s="98"/>
      <c r="D2" s="98"/>
      <c r="E2" s="98"/>
      <c r="F2" s="98"/>
      <c r="G2" s="98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5</v>
      </c>
    </row>
    <row r="4" spans="1:7" ht="19.5" customHeight="1">
      <c r="A4" s="132" t="s">
        <v>275</v>
      </c>
      <c r="B4" s="149"/>
      <c r="C4" s="149"/>
      <c r="D4" s="133"/>
      <c r="E4" s="111" t="s">
        <v>106</v>
      </c>
      <c r="F4" s="104"/>
      <c r="G4" s="104"/>
    </row>
    <row r="5" spans="1:7" ht="19.5" customHeight="1">
      <c r="A5" s="101" t="s">
        <v>69</v>
      </c>
      <c r="B5" s="103"/>
      <c r="C5" s="142" t="s">
        <v>70</v>
      </c>
      <c r="D5" s="108" t="s">
        <v>186</v>
      </c>
      <c r="E5" s="104" t="s">
        <v>59</v>
      </c>
      <c r="F5" s="113" t="s">
        <v>276</v>
      </c>
      <c r="G5" s="151" t="s">
        <v>277</v>
      </c>
    </row>
    <row r="6" spans="1:7" ht="33.75" customHeight="1">
      <c r="A6" s="10" t="s">
        <v>79</v>
      </c>
      <c r="B6" s="11" t="s">
        <v>80</v>
      </c>
      <c r="C6" s="141"/>
      <c r="D6" s="150"/>
      <c r="E6" s="112"/>
      <c r="F6" s="114"/>
      <c r="G6" s="148"/>
    </row>
    <row r="7" spans="1:7" ht="19.5" customHeight="1">
      <c r="A7" s="14" t="s">
        <v>38</v>
      </c>
      <c r="B7" s="24" t="s">
        <v>38</v>
      </c>
      <c r="C7" s="30" t="s">
        <v>38</v>
      </c>
      <c r="D7" s="14" t="s">
        <v>59</v>
      </c>
      <c r="E7" s="25">
        <f aca="true" t="shared" si="0" ref="E7:E15">SUM(F7:G7)</f>
        <v>502.88</v>
      </c>
      <c r="F7" s="25">
        <v>287.88</v>
      </c>
      <c r="G7" s="15">
        <v>215</v>
      </c>
    </row>
    <row r="8" spans="1:7" ht="19.5" customHeight="1">
      <c r="A8" s="14" t="s">
        <v>38</v>
      </c>
      <c r="B8" s="24" t="s">
        <v>38</v>
      </c>
      <c r="C8" s="30" t="s">
        <v>38</v>
      </c>
      <c r="D8" s="14" t="s">
        <v>82</v>
      </c>
      <c r="E8" s="25">
        <f t="shared" si="0"/>
        <v>502.88</v>
      </c>
      <c r="F8" s="25">
        <v>287.88</v>
      </c>
      <c r="G8" s="15">
        <v>215</v>
      </c>
    </row>
    <row r="9" spans="1:7" ht="19.5" customHeight="1">
      <c r="A9" s="14" t="s">
        <v>38</v>
      </c>
      <c r="B9" s="24" t="s">
        <v>38</v>
      </c>
      <c r="C9" s="30" t="s">
        <v>38</v>
      </c>
      <c r="D9" s="14" t="s">
        <v>83</v>
      </c>
      <c r="E9" s="25">
        <f t="shared" si="0"/>
        <v>502.88</v>
      </c>
      <c r="F9" s="25">
        <v>287.88</v>
      </c>
      <c r="G9" s="15">
        <v>215</v>
      </c>
    </row>
    <row r="10" spans="1:7" ht="19.5" customHeight="1">
      <c r="A10" s="14" t="s">
        <v>38</v>
      </c>
      <c r="B10" s="24" t="s">
        <v>38</v>
      </c>
      <c r="C10" s="30" t="s">
        <v>38</v>
      </c>
      <c r="D10" s="14" t="s">
        <v>278</v>
      </c>
      <c r="E10" s="25">
        <f t="shared" si="0"/>
        <v>287.88</v>
      </c>
      <c r="F10" s="25">
        <v>287.88</v>
      </c>
      <c r="G10" s="15">
        <v>0</v>
      </c>
    </row>
    <row r="11" spans="1:7" ht="19.5" customHeight="1">
      <c r="A11" s="14" t="s">
        <v>279</v>
      </c>
      <c r="B11" s="24" t="s">
        <v>168</v>
      </c>
      <c r="C11" s="30" t="s">
        <v>87</v>
      </c>
      <c r="D11" s="14" t="s">
        <v>280</v>
      </c>
      <c r="E11" s="25">
        <f t="shared" si="0"/>
        <v>287.88</v>
      </c>
      <c r="F11" s="25">
        <v>287.88</v>
      </c>
      <c r="G11" s="15">
        <v>0</v>
      </c>
    </row>
    <row r="12" spans="1:7" ht="19.5" customHeight="1">
      <c r="A12" s="14" t="s">
        <v>38</v>
      </c>
      <c r="B12" s="24" t="s">
        <v>38</v>
      </c>
      <c r="C12" s="30" t="s">
        <v>38</v>
      </c>
      <c r="D12" s="14" t="s">
        <v>281</v>
      </c>
      <c r="E12" s="25">
        <f t="shared" si="0"/>
        <v>215</v>
      </c>
      <c r="F12" s="25">
        <v>0</v>
      </c>
      <c r="G12" s="15">
        <v>215</v>
      </c>
    </row>
    <row r="13" spans="1:7" ht="19.5" customHeight="1">
      <c r="A13" s="14" t="s">
        <v>282</v>
      </c>
      <c r="B13" s="24" t="s">
        <v>283</v>
      </c>
      <c r="C13" s="30" t="s">
        <v>87</v>
      </c>
      <c r="D13" s="14" t="s">
        <v>284</v>
      </c>
      <c r="E13" s="25">
        <f t="shared" si="0"/>
        <v>159</v>
      </c>
      <c r="F13" s="25">
        <v>0</v>
      </c>
      <c r="G13" s="15">
        <v>159</v>
      </c>
    </row>
    <row r="14" spans="1:7" ht="19.5" customHeight="1">
      <c r="A14" s="14" t="s">
        <v>282</v>
      </c>
      <c r="B14" s="24" t="s">
        <v>285</v>
      </c>
      <c r="C14" s="30" t="s">
        <v>87</v>
      </c>
      <c r="D14" s="14" t="s">
        <v>286</v>
      </c>
      <c r="E14" s="25">
        <f t="shared" si="0"/>
        <v>27</v>
      </c>
      <c r="F14" s="25">
        <v>0</v>
      </c>
      <c r="G14" s="15">
        <v>27</v>
      </c>
    </row>
    <row r="15" spans="1:7" ht="19.5" customHeight="1">
      <c r="A15" s="14" t="s">
        <v>282</v>
      </c>
      <c r="B15" s="24" t="s">
        <v>287</v>
      </c>
      <c r="C15" s="30" t="s">
        <v>87</v>
      </c>
      <c r="D15" s="14" t="s">
        <v>288</v>
      </c>
      <c r="E15" s="25">
        <f t="shared" si="0"/>
        <v>29</v>
      </c>
      <c r="F15" s="25">
        <v>0</v>
      </c>
      <c r="G15" s="15">
        <v>29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tabSelected="1" workbookViewId="0" topLeftCell="A1">
      <selection activeCell="E17" sqref="E17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289</v>
      </c>
    </row>
    <row r="2" spans="1:6" ht="19.5" customHeight="1">
      <c r="A2" s="98" t="s">
        <v>290</v>
      </c>
      <c r="B2" s="98"/>
      <c r="C2" s="98"/>
      <c r="D2" s="98"/>
      <c r="E2" s="98"/>
      <c r="F2" s="98"/>
    </row>
    <row r="3" spans="1:6" ht="19.5" customHeight="1">
      <c r="A3" s="4" t="s">
        <v>0</v>
      </c>
      <c r="B3" s="5"/>
      <c r="C3" s="5"/>
      <c r="D3" s="27"/>
      <c r="E3" s="27"/>
      <c r="F3" s="7" t="s">
        <v>5</v>
      </c>
    </row>
    <row r="4" spans="1:6" ht="19.5" customHeight="1">
      <c r="A4" s="101" t="s">
        <v>69</v>
      </c>
      <c r="B4" s="102"/>
      <c r="C4" s="103"/>
      <c r="D4" s="152" t="s">
        <v>70</v>
      </c>
      <c r="E4" s="146" t="s">
        <v>291</v>
      </c>
      <c r="F4" s="113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3"/>
      <c r="E5" s="146"/>
      <c r="F5" s="113"/>
    </row>
    <row r="6" spans="1:6" ht="19.5" customHeight="1">
      <c r="A6" s="24" t="s">
        <v>38</v>
      </c>
      <c r="B6" s="24" t="s">
        <v>38</v>
      </c>
      <c r="C6" s="24" t="s">
        <v>38</v>
      </c>
      <c r="D6" s="28" t="s">
        <v>38</v>
      </c>
      <c r="E6" s="28" t="s">
        <v>59</v>
      </c>
      <c r="F6" s="29">
        <v>1463</v>
      </c>
    </row>
    <row r="7" spans="1:6" ht="19.5" customHeight="1">
      <c r="A7" s="24" t="s">
        <v>38</v>
      </c>
      <c r="B7" s="24" t="s">
        <v>38</v>
      </c>
      <c r="C7" s="24" t="s">
        <v>38</v>
      </c>
      <c r="D7" s="28" t="s">
        <v>38</v>
      </c>
      <c r="E7" s="28" t="s">
        <v>82</v>
      </c>
      <c r="F7" s="29">
        <v>1463</v>
      </c>
    </row>
    <row r="8" spans="1:6" ht="19.5" customHeight="1">
      <c r="A8" s="24" t="s">
        <v>38</v>
      </c>
      <c r="B8" s="24" t="s">
        <v>38</v>
      </c>
      <c r="C8" s="24" t="s">
        <v>38</v>
      </c>
      <c r="D8" s="28" t="s">
        <v>38</v>
      </c>
      <c r="E8" s="28" t="s">
        <v>83</v>
      </c>
      <c r="F8" s="29">
        <v>1463</v>
      </c>
    </row>
    <row r="9" spans="1:6" ht="19.5" customHeight="1">
      <c r="A9" s="24" t="s">
        <v>38</v>
      </c>
      <c r="B9" s="24" t="s">
        <v>38</v>
      </c>
      <c r="C9" s="24" t="s">
        <v>38</v>
      </c>
      <c r="D9" s="28" t="s">
        <v>38</v>
      </c>
      <c r="E9" s="28" t="s">
        <v>97</v>
      </c>
      <c r="F9" s="29">
        <v>355</v>
      </c>
    </row>
    <row r="10" spans="1:6" ht="19.5" customHeight="1">
      <c r="A10" s="24" t="s">
        <v>93</v>
      </c>
      <c r="B10" s="24" t="s">
        <v>94</v>
      </c>
      <c r="C10" s="24" t="s">
        <v>90</v>
      </c>
      <c r="D10" s="28" t="s">
        <v>87</v>
      </c>
      <c r="E10" s="28" t="s">
        <v>292</v>
      </c>
      <c r="F10" s="29">
        <v>100</v>
      </c>
    </row>
    <row r="11" spans="1:6" ht="19.5" customHeight="1">
      <c r="A11" s="24" t="s">
        <v>93</v>
      </c>
      <c r="B11" s="24" t="s">
        <v>94</v>
      </c>
      <c r="C11" s="24" t="s">
        <v>90</v>
      </c>
      <c r="D11" s="28" t="s">
        <v>87</v>
      </c>
      <c r="E11" s="28" t="s">
        <v>293</v>
      </c>
      <c r="F11" s="29">
        <v>255</v>
      </c>
    </row>
    <row r="12" spans="1:6" ht="19.5" customHeight="1">
      <c r="A12" s="24" t="s">
        <v>38</v>
      </c>
      <c r="B12" s="24" t="s">
        <v>38</v>
      </c>
      <c r="C12" s="24" t="s">
        <v>38</v>
      </c>
      <c r="D12" s="28" t="s">
        <v>38</v>
      </c>
      <c r="E12" s="28" t="s">
        <v>98</v>
      </c>
      <c r="F12" s="29">
        <v>987</v>
      </c>
    </row>
    <row r="13" spans="1:6" ht="19.5" customHeight="1">
      <c r="A13" s="24" t="s">
        <v>93</v>
      </c>
      <c r="B13" s="24" t="s">
        <v>94</v>
      </c>
      <c r="C13" s="24" t="s">
        <v>94</v>
      </c>
      <c r="D13" s="28" t="s">
        <v>87</v>
      </c>
      <c r="E13" s="28" t="s">
        <v>294</v>
      </c>
      <c r="F13" s="29">
        <v>987</v>
      </c>
    </row>
    <row r="14" spans="1:6" ht="19.5" customHeight="1">
      <c r="A14" s="24" t="s">
        <v>38</v>
      </c>
      <c r="B14" s="24" t="s">
        <v>38</v>
      </c>
      <c r="C14" s="24" t="s">
        <v>38</v>
      </c>
      <c r="D14" s="28" t="s">
        <v>38</v>
      </c>
      <c r="E14" s="28" t="s">
        <v>100</v>
      </c>
      <c r="F14" s="29">
        <v>50</v>
      </c>
    </row>
    <row r="15" spans="1:6" ht="19.5" customHeight="1">
      <c r="A15" s="24" t="s">
        <v>93</v>
      </c>
      <c r="B15" s="24" t="s">
        <v>94</v>
      </c>
      <c r="C15" s="24" t="s">
        <v>99</v>
      </c>
      <c r="D15" s="28" t="s">
        <v>87</v>
      </c>
      <c r="E15" s="28" t="s">
        <v>295</v>
      </c>
      <c r="F15" s="29">
        <v>50</v>
      </c>
    </row>
    <row r="16" spans="1:6" ht="19.5" customHeight="1">
      <c r="A16" s="24" t="s">
        <v>38</v>
      </c>
      <c r="B16" s="24" t="s">
        <v>38</v>
      </c>
      <c r="C16" s="24" t="s">
        <v>38</v>
      </c>
      <c r="D16" s="28" t="s">
        <v>38</v>
      </c>
      <c r="E16" s="28" t="s">
        <v>103</v>
      </c>
      <c r="F16" s="29">
        <v>71</v>
      </c>
    </row>
    <row r="17" spans="1:6" ht="19.5" customHeight="1">
      <c r="A17" s="24" t="s">
        <v>93</v>
      </c>
      <c r="B17" s="24" t="s">
        <v>94</v>
      </c>
      <c r="C17" s="24" t="s">
        <v>91</v>
      </c>
      <c r="D17" s="28" t="s">
        <v>87</v>
      </c>
      <c r="E17" s="28" t="s">
        <v>313</v>
      </c>
      <c r="F17" s="29">
        <v>71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2022-07-26T01:25:57Z</dcterms:created>
  <dcterms:modified xsi:type="dcterms:W3CDTF">2022-08-26T06:59:01Z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F86D912BF0A649C789B5CEC018A2CDC1</vt:lpwstr>
  </property>
  <property fmtid="{D5CDD505-2E9C-101B-9397-08002B2CF9AE}" pid="3" name="KSOProductBuildVer">
    <vt:lpwstr>2052-11.1.0.11875</vt:lpwstr>
  </property>
</Properties>
</file>